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74BBA857-D9F6-4A9F-AF3F-AA5108CB08AF}" xr6:coauthVersionLast="47" xr6:coauthVersionMax="47" xr10:uidLastSave="{00000000-0000-0000-0000-000000000000}"/>
  <bookViews>
    <workbookView xWindow="5985" yWindow="2850" windowWidth="18900" windowHeight="11055" xr2:uid="{A72416DA-2626-4BAC-8E9C-347530334A53}"/>
  </bookViews>
  <sheets>
    <sheet name="Sheet1" sheetId="1" r:id="rId1"/>
  </sheets>
  <externalReferences>
    <externalReference r:id="rId2"/>
  </externalReferences>
  <definedNames>
    <definedName name="_xlnm.Print_Area" localSheetId="0">Sheet1!$A$1:$G$349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9" i="1" l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<sst xmlns="http://schemas.openxmlformats.org/spreadsheetml/2006/main" count="1040" uniqueCount="730">
  <si>
    <t>Agri-Starts</t>
  </si>
  <si>
    <t>2025 Availability</t>
  </si>
  <si>
    <t>Weeks</t>
  </si>
  <si>
    <t>23-24</t>
  </si>
  <si>
    <t>Genus</t>
  </si>
  <si>
    <t>Species &amp; Common Name</t>
  </si>
  <si>
    <t>Avail</t>
  </si>
  <si>
    <t>Item Code</t>
  </si>
  <si>
    <t>Edibles</t>
  </si>
  <si>
    <t>72 Per Tray</t>
  </si>
  <si>
    <t>Kiwi</t>
  </si>
  <si>
    <t>Actinidia</t>
  </si>
  <si>
    <r>
      <t xml:space="preserve">arguta </t>
    </r>
    <r>
      <rPr>
        <sz val="10"/>
        <rFont val="Arial"/>
        <family val="2"/>
      </rPr>
      <t>'Prolific' (Self-Fertile Female)</t>
    </r>
  </si>
  <si>
    <t>ACTPROL 72</t>
  </si>
  <si>
    <r>
      <t>chinensis '</t>
    </r>
    <r>
      <rPr>
        <sz val="10"/>
        <rFont val="Arial"/>
        <family val="2"/>
      </rPr>
      <t>Tomuri' (Male)</t>
    </r>
  </si>
  <si>
    <t>ACTCHTO 72</t>
  </si>
  <si>
    <r>
      <t>chinensis '</t>
    </r>
    <r>
      <rPr>
        <sz val="10"/>
        <rFont val="Arial"/>
        <family val="2"/>
      </rPr>
      <t>Vincent' (Female)</t>
    </r>
  </si>
  <si>
    <t>ACTCHVI 72</t>
  </si>
  <si>
    <r>
      <t xml:space="preserve">arguta </t>
    </r>
    <r>
      <rPr>
        <sz val="10"/>
        <rFont val="Arial"/>
        <family val="2"/>
      </rPr>
      <t xml:space="preserve">'Issai' </t>
    </r>
    <r>
      <rPr>
        <i/>
        <sz val="10"/>
        <rFont val="Arial"/>
        <family val="2"/>
      </rPr>
      <t>(</t>
    </r>
    <r>
      <rPr>
        <sz val="10"/>
        <rFont val="Arial"/>
        <family val="2"/>
      </rPr>
      <t>Self-Fertile Female)</t>
    </r>
  </si>
  <si>
    <t>ACTISSA 72</t>
  </si>
  <si>
    <t>Pineapple</t>
  </si>
  <si>
    <t>Ananas</t>
  </si>
  <si>
    <t>comosus 'Elite Gold'</t>
  </si>
  <si>
    <t>ANAELGO 72</t>
  </si>
  <si>
    <t>comosus 'Florida Special'</t>
  </si>
  <si>
    <t>ANAFLSP 72</t>
  </si>
  <si>
    <t>**NEW**</t>
  </si>
  <si>
    <t>Juicy'</t>
  </si>
  <si>
    <t>ANAJUIC 72</t>
  </si>
  <si>
    <t>comosus 'Sugarloaf'</t>
  </si>
  <si>
    <t>ANASUGA 72</t>
  </si>
  <si>
    <t>comosus 'White Jade'</t>
  </si>
  <si>
    <t>ANAWHJA 72</t>
  </si>
  <si>
    <t>Fig</t>
  </si>
  <si>
    <t>Ficus</t>
  </si>
  <si>
    <t>'Beer's Black'</t>
  </si>
  <si>
    <t>FICBEBL 72</t>
  </si>
  <si>
    <t xml:space="preserve">'Black Mission'  </t>
  </si>
  <si>
    <t>FICBLMI 72</t>
  </si>
  <si>
    <t>'Brown Turkey'</t>
  </si>
  <si>
    <t>FICBRTU 72</t>
  </si>
  <si>
    <t xml:space="preserve">'Celeste'  </t>
  </si>
  <si>
    <t>FICCELE 72</t>
  </si>
  <si>
    <t>'Chicago Hardy'</t>
  </si>
  <si>
    <t>FICCHHA 72</t>
  </si>
  <si>
    <t>'Fignomenal'</t>
  </si>
  <si>
    <t>FICFIGN 72</t>
  </si>
  <si>
    <t xml:space="preserve">'Kadota' </t>
  </si>
  <si>
    <t>FICKADO 72</t>
  </si>
  <si>
    <t>'Lattarula' (Italian Honey)</t>
  </si>
  <si>
    <t>FICLATT 72</t>
  </si>
  <si>
    <t>'LSU Gold' (Fig)</t>
  </si>
  <si>
    <t>FICLSGO 72</t>
  </si>
  <si>
    <t>'Magnolia'</t>
  </si>
  <si>
    <t>EIGHT WEEK LEAD</t>
  </si>
  <si>
    <t>FICMAGN 72</t>
  </si>
  <si>
    <t>Olympian'</t>
  </si>
  <si>
    <t>FICOLYM 72</t>
  </si>
  <si>
    <t>'Violette de Bordeaux'</t>
  </si>
  <si>
    <t>FICVIBO 72</t>
  </si>
  <si>
    <t>'Yellow Long Neck' (Fig)</t>
  </si>
  <si>
    <t>FICYELN 72</t>
  </si>
  <si>
    <t>Olive</t>
  </si>
  <si>
    <t xml:space="preserve"> </t>
  </si>
  <si>
    <t>Olea</t>
  </si>
  <si>
    <t>europea 'Arbequina'</t>
  </si>
  <si>
    <t>OLEARBE 72</t>
  </si>
  <si>
    <t>‘Chemlali’</t>
  </si>
  <si>
    <t>OLECHEM 72</t>
  </si>
  <si>
    <t xml:space="preserve">  </t>
  </si>
  <si>
    <t>Coratina' (Olive)</t>
  </si>
  <si>
    <t>OLECORA 72</t>
  </si>
  <si>
    <t>Leccino' (Olive)</t>
  </si>
  <si>
    <t>OLELECC 72</t>
  </si>
  <si>
    <t>Rootstock</t>
  </si>
  <si>
    <t>Prunus</t>
  </si>
  <si>
    <t>'Flordaguard'</t>
  </si>
  <si>
    <t>PRUFLGU 72</t>
  </si>
  <si>
    <t>'MP-29' Peach Rootstock (FFSP LIC45-011)</t>
  </si>
  <si>
    <t>PRUMP29 72</t>
  </si>
  <si>
    <t>Pomegranate</t>
  </si>
  <si>
    <t>Punica</t>
  </si>
  <si>
    <t>granatum 'Azadi'</t>
  </si>
  <si>
    <t>PUNAZAD 72</t>
  </si>
  <si>
    <t>granatum 'Afganski'</t>
  </si>
  <si>
    <t>PUNAFGA 72</t>
  </si>
  <si>
    <t>granatum 'Dwarf Red' (Ornamental)</t>
  </si>
  <si>
    <t>PUNDWRE 72</t>
  </si>
  <si>
    <t>granatum 'Kara Bala Miursal'</t>
  </si>
  <si>
    <t>PUNKBMI 72</t>
  </si>
  <si>
    <t>granatum 'Parfyanka'</t>
  </si>
  <si>
    <t>PUNPARF 72</t>
  </si>
  <si>
    <t xml:space="preserve">granatum ‘Salavatski’ </t>
  </si>
  <si>
    <t>PUNSALA 72</t>
  </si>
  <si>
    <t xml:space="preserve">Punica </t>
  </si>
  <si>
    <t xml:space="preserve">granatum ‘Shirin Pust Ghermez Saveh’ </t>
  </si>
  <si>
    <t>PUNSPGS 72</t>
  </si>
  <si>
    <t xml:space="preserve">granatum 'Sirenevyi' </t>
  </si>
  <si>
    <t>PUNSIRE 72</t>
  </si>
  <si>
    <t>granatum 'Sweet'</t>
  </si>
  <si>
    <t>PUNSWEE 72</t>
  </si>
  <si>
    <t xml:space="preserve">granatum ‘Wonderful’ </t>
  </si>
  <si>
    <t>PUNWOND 72</t>
  </si>
  <si>
    <t>Raspberry</t>
  </si>
  <si>
    <t>Rubus</t>
  </si>
  <si>
    <t>Caroline' (thorny)</t>
  </si>
  <si>
    <t>RUBCARO 72</t>
  </si>
  <si>
    <t>'Fall Gold'</t>
  </si>
  <si>
    <t>RUBFAGO 72</t>
  </si>
  <si>
    <t>'Glencoe'</t>
  </si>
  <si>
    <t>RUBGLEN 72</t>
  </si>
  <si>
    <t>'Nantahala' PP20689</t>
  </si>
  <si>
    <t>RUBNANT 72</t>
  </si>
  <si>
    <t xml:space="preserve"> 'Mysore'</t>
  </si>
  <si>
    <t>RUBMYSO 72</t>
  </si>
  <si>
    <t>Blackberry</t>
  </si>
  <si>
    <t>'Apache' PP11,865</t>
  </si>
  <si>
    <t>RUBAPAC 72</t>
  </si>
  <si>
    <t xml:space="preserve">Arapaho' pp#8510 </t>
  </si>
  <si>
    <t>RUBARAP 72</t>
  </si>
  <si>
    <t>Big Daddy'  PPAF</t>
  </si>
  <si>
    <t>RUBBIDA 72</t>
  </si>
  <si>
    <t>'Caddo' PPAF</t>
  </si>
  <si>
    <t>RUBCADD 72</t>
  </si>
  <si>
    <t>Columbia Star'</t>
  </si>
  <si>
    <t>RUBCOST 72</t>
  </si>
  <si>
    <t xml:space="preserve">'Chester' </t>
  </si>
  <si>
    <t>RUBCHES 72</t>
  </si>
  <si>
    <t>Eclipse'</t>
  </si>
  <si>
    <t>RUBECLI 72</t>
  </si>
  <si>
    <t>Galaxy'</t>
  </si>
  <si>
    <t>RUBGALA 72</t>
  </si>
  <si>
    <t>'Prime-Ark® Horizon' PP34,867</t>
  </si>
  <si>
    <t>RUBHORI 72</t>
  </si>
  <si>
    <t xml:space="preserve"> 'Immaculate' PPAF</t>
  </si>
  <si>
    <t>RUBIMMA 72</t>
  </si>
  <si>
    <t>'Kiowa' PP9,861</t>
  </si>
  <si>
    <t>RUBKIOW 72</t>
  </si>
  <si>
    <t xml:space="preserve">'Natchez' PPAF </t>
  </si>
  <si>
    <t>RUBNATC 72</t>
  </si>
  <si>
    <t>'Navaho'</t>
  </si>
  <si>
    <t>RUBNAVA 72</t>
  </si>
  <si>
    <t>'Osage' PPAF</t>
  </si>
  <si>
    <t>RUBOSAG 72</t>
  </si>
  <si>
    <t>'Ouachita' PP17,162</t>
  </si>
  <si>
    <t>RUBOUAC 72</t>
  </si>
  <si>
    <t>'Prime-Ark 45' PPAF</t>
  </si>
  <si>
    <t>RUBPA45 72</t>
  </si>
  <si>
    <t>'Prime-Ark® Freedom' PPAF</t>
  </si>
  <si>
    <t>RUBFREE 72</t>
  </si>
  <si>
    <t>'Prime-Ark® Traveler' PPAF</t>
  </si>
  <si>
    <t>RUBTRAV 72</t>
  </si>
  <si>
    <t>Twilight'</t>
  </si>
  <si>
    <t>RUBTWIL 72</t>
  </si>
  <si>
    <t>Snowbank' (White Blackberry)</t>
  </si>
  <si>
    <t>RUBSNOW 72</t>
  </si>
  <si>
    <t>'Sweetie Pie'</t>
  </si>
  <si>
    <t>RUBSWPI 72</t>
  </si>
  <si>
    <t>'Triple Crown' (Great for Homeowners)</t>
  </si>
  <si>
    <t>RUBTRCR 72</t>
  </si>
  <si>
    <t>'Von' PPAF</t>
  </si>
  <si>
    <t>RUBVON 72</t>
  </si>
  <si>
    <t>Blueberry</t>
  </si>
  <si>
    <t>Vaccinium</t>
  </si>
  <si>
    <t>Biloxi'</t>
  </si>
  <si>
    <t>VACBILO 72</t>
  </si>
  <si>
    <t>'Chandler'</t>
  </si>
  <si>
    <t>VACCHAN 72</t>
  </si>
  <si>
    <t>darrowii 'Native Blueberry'</t>
  </si>
  <si>
    <t>VACDANB 72</t>
  </si>
  <si>
    <t xml:space="preserve">'Emerald' PP12,165 </t>
  </si>
  <si>
    <t>VACEMER 72</t>
  </si>
  <si>
    <t>Florida Rose' PP14,485</t>
  </si>
  <si>
    <t>VACFLRO 72</t>
  </si>
  <si>
    <t>'Heintooga'</t>
  </si>
  <si>
    <t>VACHEIN 72</t>
  </si>
  <si>
    <t xml:space="preserve">'Jewel' PP11,807 </t>
  </si>
  <si>
    <t>VACJEWE 72</t>
  </si>
  <si>
    <t>'Legacy'</t>
  </si>
  <si>
    <t>VACLEGA 72</t>
  </si>
  <si>
    <t>'O'Neal'</t>
  </si>
  <si>
    <t>VACONEA 72</t>
  </si>
  <si>
    <t>'Pink Lemonade'</t>
  </si>
  <si>
    <t>VACPILE 72</t>
  </si>
  <si>
    <t xml:space="preserve">'Rebel' PP18,138 </t>
  </si>
  <si>
    <t>VACREBE 72</t>
  </si>
  <si>
    <t>Reka'</t>
  </si>
  <si>
    <t>VACREKA 72</t>
  </si>
  <si>
    <t>'Sharpe Blue'</t>
  </si>
  <si>
    <t>VACSHBL 72</t>
  </si>
  <si>
    <t xml:space="preserve">Snowchaser' PP19,503 </t>
  </si>
  <si>
    <t>VACSNOW 72</t>
  </si>
  <si>
    <t xml:space="preserve">'Springhigh' PP16,404 </t>
  </si>
  <si>
    <t>VACSPHI 72</t>
  </si>
  <si>
    <t>'Sunshine Blue'</t>
  </si>
  <si>
    <t>VACSUBL 72</t>
  </si>
  <si>
    <t xml:space="preserve">'Sweetcrisp' PP20,027 </t>
  </si>
  <si>
    <t>VACSWEE 72</t>
  </si>
  <si>
    <t>'Top Hat'</t>
  </si>
  <si>
    <t>VACTOHA 72</t>
  </si>
  <si>
    <t xml:space="preserve">'Windsor' PP12,783 </t>
  </si>
  <si>
    <t>VACWIND 72</t>
  </si>
  <si>
    <t>Grape</t>
  </si>
  <si>
    <t>Vitis</t>
  </si>
  <si>
    <t>'Alachua' (Self-Fertile Female)</t>
  </si>
  <si>
    <t>VITALAC 72</t>
  </si>
  <si>
    <t>labrusca  'Blanc du Bois' (Self-Fertile Female)</t>
  </si>
  <si>
    <t>VITBLBO 72</t>
  </si>
  <si>
    <t>'Carlos' (Self-Fertile Female)</t>
  </si>
  <si>
    <t>VITCARL 72</t>
  </si>
  <si>
    <t>'Delicious' (Self-Fertile Female)</t>
  </si>
  <si>
    <t>VITDELI 72</t>
  </si>
  <si>
    <t>'Southern Home' PP9,454 (Self-Fertile Female)</t>
  </si>
  <si>
    <t>VITSOHO 72</t>
  </si>
  <si>
    <t>Explorer Series™</t>
  </si>
  <si>
    <t>Katuk</t>
  </si>
  <si>
    <t>Sauropus androgynus</t>
  </si>
  <si>
    <t>SAUKATU 72</t>
  </si>
  <si>
    <t>Longevity Spinach</t>
  </si>
  <si>
    <t>Gynura procumbens</t>
  </si>
  <si>
    <t>GYNLOSP 72</t>
  </si>
  <si>
    <t>Salad Tree</t>
  </si>
  <si>
    <t>‘Auntie Lilli’s’ South Sea Salad Tree TM (Abelmoschus manihot)</t>
  </si>
  <si>
    <t>ABEAULI 72</t>
  </si>
  <si>
    <t>'Chief Kubo’s Prize’ South Sea Salad Tree TM (Abelmoschus manihot)</t>
  </si>
  <si>
    <t>ABECHKP 72</t>
  </si>
  <si>
    <t>'Kiko’s Crump’ South Sea Salad Tree TM (Abelmoschus manihot)</t>
  </si>
  <si>
    <t>ABEKICR 72</t>
  </si>
  <si>
    <t>Yacón</t>
  </si>
  <si>
    <t>Smallanthus sonchifolius</t>
  </si>
  <si>
    <t>SMAYACO 72</t>
  </si>
  <si>
    <t>Specialty Edibles</t>
  </si>
  <si>
    <t>Aframomum</t>
  </si>
  <si>
    <t>melegueta Grains of Paradise</t>
  </si>
  <si>
    <t>AFRGRPA 72</t>
  </si>
  <si>
    <t>Black Pepper</t>
  </si>
  <si>
    <t>Piper nigrum Black Pepper vine</t>
  </si>
  <si>
    <t>PIPBLPE 72</t>
  </si>
  <si>
    <t xml:space="preserve">Boesenbergia </t>
  </si>
  <si>
    <t>rotunda Chinese Keys</t>
  </si>
  <si>
    <t>BOECHKE 72</t>
  </si>
  <si>
    <t>Boysenberry</t>
  </si>
  <si>
    <t>Rubus Boysenberry (thorny)</t>
  </si>
  <si>
    <t>RUBBOYS 72</t>
  </si>
  <si>
    <t>Camellia</t>
  </si>
  <si>
    <t>Camellia sinensis 'Large Leaf' (Tea)</t>
  </si>
  <si>
    <t>CAMLALE 72</t>
  </si>
  <si>
    <t>Dragonfruit</t>
  </si>
  <si>
    <t>Hylocereus undatus 'Edgar's Baby'</t>
  </si>
  <si>
    <t>HYLEDBA 72</t>
  </si>
  <si>
    <t>Selenicereus megalanthus 'Yellow Dragon'</t>
  </si>
  <si>
    <t>HYLYEDR 72</t>
  </si>
  <si>
    <t>Galangal</t>
  </si>
  <si>
    <t>Alpinia galangal Greater Galangal (Thai Ginger)</t>
  </si>
  <si>
    <t>ALPGRGA 72</t>
  </si>
  <si>
    <t>Ginger</t>
  </si>
  <si>
    <t>Edible Ginger Root (Zingiber officinale)</t>
  </si>
  <si>
    <t>ZINOFWH 72</t>
  </si>
  <si>
    <t>Goji Berry</t>
  </si>
  <si>
    <t>Goji Berry (Lycium barbarum)</t>
  </si>
  <si>
    <t>LYCGOJI 72</t>
  </si>
  <si>
    <t>Malpighia</t>
  </si>
  <si>
    <t>Malpighia emarginata Barbados Cherry</t>
  </si>
  <si>
    <t>MALBACH 72</t>
  </si>
  <si>
    <t>Mulberry</t>
  </si>
  <si>
    <t>'Dwarf Everbearing' (Morus sp.)</t>
  </si>
  <si>
    <t>MORDWEV 72</t>
  </si>
  <si>
    <t>Morus ‘Illinois Everbearing’ (Mulberry)</t>
  </si>
  <si>
    <t>MORILEV 72</t>
  </si>
  <si>
    <t xml:space="preserve">Muntingia </t>
  </si>
  <si>
    <t>Red Jamaican Cherry</t>
  </si>
  <si>
    <t>MUNSTTR 72</t>
  </si>
  <si>
    <t>Yellow Jamaican Cherry</t>
  </si>
  <si>
    <t>MUNYEJC 72</t>
  </si>
  <si>
    <t>Okinawa Spinach</t>
  </si>
  <si>
    <t>Okinawa Spinach (Gynura crepioides)</t>
  </si>
  <si>
    <t>GYNOKSP 72</t>
  </si>
  <si>
    <t>Pandan Leaves</t>
  </si>
  <si>
    <t>Pandan (Pandanus amaryllifolius)</t>
  </si>
  <si>
    <t>PANAMAR 72</t>
  </si>
  <si>
    <t>Passion Fruit</t>
  </si>
  <si>
    <t>‘Giant Granadilla’ (P. quadrangularis)</t>
  </si>
  <si>
    <t>PASGIGR 72</t>
  </si>
  <si>
    <t>'Possum Purple' (Passiflora edulis)</t>
  </si>
  <si>
    <t>FOUR WEEK LEAD</t>
  </si>
  <si>
    <t>PASPOPU 72</t>
  </si>
  <si>
    <t>Phalsa</t>
  </si>
  <si>
    <t>'Sherbet Berry'™ (Grewia asiatica)</t>
  </si>
  <si>
    <t>GRESHBE 72</t>
  </si>
  <si>
    <t>Turmeric</t>
  </si>
  <si>
    <t>Yellow Turmeric (Curcuma longa)</t>
  </si>
  <si>
    <t>CURYETU 72</t>
  </si>
  <si>
    <t>Vasconcellea x heilbornii</t>
  </si>
  <si>
    <t xml:space="preserve"> 'Babaco' (Mountain Papaya)</t>
  </si>
  <si>
    <t>VASBABA 72</t>
  </si>
  <si>
    <t>Yerba Mate</t>
  </si>
  <si>
    <t>Ilex paraguariensis 'Yerba Mate'</t>
  </si>
  <si>
    <t>ILEYEMA 72</t>
  </si>
  <si>
    <t>Alocasia</t>
  </si>
  <si>
    <t>amazonica</t>
  </si>
  <si>
    <t>ALOAMAZ 72</t>
  </si>
  <si>
    <t xml:space="preserve">Antoro Velvet </t>
  </si>
  <si>
    <t>ALOANVE 72</t>
  </si>
  <si>
    <t>azlani</t>
  </si>
  <si>
    <t>ALOAZLA 72</t>
  </si>
  <si>
    <t>reginula 'Black Velvet'</t>
  </si>
  <si>
    <t>ALOBLVE 72</t>
  </si>
  <si>
    <t>Blue Dragon'</t>
  </si>
  <si>
    <t>ALOBLDR 72</t>
  </si>
  <si>
    <t>'Calidora'</t>
  </si>
  <si>
    <t>ALOCALD 72</t>
  </si>
  <si>
    <r>
      <t>gagaena '</t>
    </r>
    <r>
      <rPr>
        <sz val="10"/>
        <rFont val="Arial"/>
        <family val="2"/>
      </rPr>
      <t>California' (CVT)</t>
    </r>
  </si>
  <si>
    <t>ALOGACA 72</t>
  </si>
  <si>
    <t>x chantrieri</t>
  </si>
  <si>
    <t>ALOCHAN 72</t>
  </si>
  <si>
    <r>
      <t>heterophylla '</t>
    </r>
    <r>
      <rPr>
        <sz val="10"/>
        <rFont val="Arial"/>
        <family val="2"/>
      </rPr>
      <t>Corazon'</t>
    </r>
  </si>
  <si>
    <t>ALOCORA 72</t>
  </si>
  <si>
    <t>cuprea</t>
  </si>
  <si>
    <t>ALOCUPR 72</t>
  </si>
  <si>
    <t>heterophylla 'Dragon's Breath'</t>
  </si>
  <si>
    <t>ALODRBR 72</t>
  </si>
  <si>
    <r>
      <t xml:space="preserve">baginda </t>
    </r>
    <r>
      <rPr>
        <sz val="10"/>
        <rFont val="Arial"/>
        <family val="2"/>
      </rPr>
      <t>‘Dragon Scale’</t>
    </r>
  </si>
  <si>
    <t>ALODRSC 72</t>
  </si>
  <si>
    <t>longiloba 'Dragon's Tooth'</t>
  </si>
  <si>
    <t>ALODRTO 72</t>
  </si>
  <si>
    <t xml:space="preserve"> 'Green Unicorn' PP35,554</t>
  </si>
  <si>
    <t>ALOGRUN 72</t>
  </si>
  <si>
    <t xml:space="preserve"> 'Platinum'</t>
  </si>
  <si>
    <t>ALOPLAT 72</t>
  </si>
  <si>
    <r>
      <t xml:space="preserve">plumbae </t>
    </r>
    <r>
      <rPr>
        <sz val="10"/>
        <rFont val="Arial"/>
        <family val="2"/>
      </rPr>
      <t>Flying Squid™</t>
    </r>
  </si>
  <si>
    <t>ALOFLSQ 72</t>
  </si>
  <si>
    <t>'Frydek' (CVT)</t>
  </si>
  <si>
    <t>ALOFRYD 72</t>
  </si>
  <si>
    <t>Golden Bone (aka Dragon Bone)</t>
  </si>
  <si>
    <t>ALODRBO 72</t>
  </si>
  <si>
    <t>'Golden Dragon'</t>
  </si>
  <si>
    <t>ALOGODR 72</t>
  </si>
  <si>
    <t>'Hilo Beauty'</t>
  </si>
  <si>
    <t>ALOHIBE 72</t>
  </si>
  <si>
    <t>'Imperial Red'</t>
  </si>
  <si>
    <t>ALOIMRE 72</t>
  </si>
  <si>
    <t>nebula 'Imperialis'</t>
  </si>
  <si>
    <t>ALOIMPE 72</t>
  </si>
  <si>
    <t xml:space="preserve"> 'Jacklyn'</t>
  </si>
  <si>
    <t>ALOJACK 72</t>
  </si>
  <si>
    <t>infernalis 'Kapit'</t>
  </si>
  <si>
    <t>ALOKAPI 72</t>
  </si>
  <si>
    <t>lauterbaachiana</t>
  </si>
  <si>
    <t>ALOLAUT 72</t>
  </si>
  <si>
    <t>'Low Rider'</t>
  </si>
  <si>
    <t>ALOLORI 72</t>
  </si>
  <si>
    <t>'Maharani'</t>
  </si>
  <si>
    <t>ALOMAHA 72</t>
  </si>
  <si>
    <t>'Mandalay' PP25,310</t>
  </si>
  <si>
    <t>ALOMAND 72</t>
  </si>
  <si>
    <t>'Metalhead'</t>
  </si>
  <si>
    <t>ALOMEHE 72</t>
  </si>
  <si>
    <t>'New Guinea Gold'</t>
  </si>
  <si>
    <t>ALONEGU 72</t>
  </si>
  <si>
    <t>odora (CVT)</t>
  </si>
  <si>
    <t>ALOODOR 72</t>
  </si>
  <si>
    <t>plumbae ‘Metallica’ (aka ‘Nigra’)</t>
  </si>
  <si>
    <t>ALOMETA 72</t>
  </si>
  <si>
    <t>Polly'</t>
  </si>
  <si>
    <t>ALOPOLL 72</t>
  </si>
  <si>
    <t>'Portora'</t>
  </si>
  <si>
    <t>ALOPORT 72</t>
  </si>
  <si>
    <t>Purpley'</t>
  </si>
  <si>
    <t>ALOPURP 72</t>
  </si>
  <si>
    <t>'Purple Cloak'</t>
  </si>
  <si>
    <t>ALOPUCL 72</t>
  </si>
  <si>
    <t>'Quilted Dream'</t>
  </si>
  <si>
    <t>ALOQUDR 72</t>
  </si>
  <si>
    <t>Reginae</t>
  </si>
  <si>
    <t>ALOREGI 72</t>
  </si>
  <si>
    <r>
      <rPr>
        <i/>
        <sz val="10"/>
        <rFont val="Arial"/>
        <family val="2"/>
      </rPr>
      <t>baginda</t>
    </r>
    <r>
      <rPr>
        <sz val="10"/>
        <rFont val="Arial"/>
        <family val="2"/>
      </rPr>
      <t xml:space="preserve"> 'Silver Dragon'</t>
    </r>
  </si>
  <si>
    <t>ALOSIDR 72</t>
  </si>
  <si>
    <t>'Stingray'</t>
  </si>
  <si>
    <t>ALOSTIN 72</t>
  </si>
  <si>
    <t>'Sumo'™</t>
  </si>
  <si>
    <t>ALOSUMO 72</t>
  </si>
  <si>
    <t xml:space="preserve">Anthurium </t>
  </si>
  <si>
    <t>'Big Red Bird'</t>
  </si>
  <si>
    <t>ANTBIRB 72</t>
  </si>
  <si>
    <t>bonpleadii subsp. guayananum 'Cobra'</t>
  </si>
  <si>
    <t>ANTCOBR 72</t>
  </si>
  <si>
    <t>clarinervium</t>
  </si>
  <si>
    <t>ANTCLAR 72</t>
  </si>
  <si>
    <t>pedato-radiatum 'Fingers'</t>
  </si>
  <si>
    <t>ANTFING 72</t>
  </si>
  <si>
    <t xml:space="preserve"> veitchii 'King'</t>
  </si>
  <si>
    <t>ANTKING 72</t>
  </si>
  <si>
    <t>'Oaxaca'  (flower = pink)</t>
  </si>
  <si>
    <t>ANTOAXA 72</t>
  </si>
  <si>
    <t>superbum</t>
  </si>
  <si>
    <t>ANTSUPE 72</t>
  </si>
  <si>
    <t>plowmanii</t>
  </si>
  <si>
    <t>ANTPLOW 72</t>
  </si>
  <si>
    <t>podophyllum</t>
  </si>
  <si>
    <t>ANTPODO 72</t>
  </si>
  <si>
    <t>radicans x luxurians</t>
  </si>
  <si>
    <t>ANTRADR 72</t>
  </si>
  <si>
    <t>Aquatics</t>
  </si>
  <si>
    <t>Anubias</t>
  </si>
  <si>
    <t>congensis</t>
  </si>
  <si>
    <t>ANUCONG 72</t>
  </si>
  <si>
    <t xml:space="preserve"> 'Frazeri'</t>
  </si>
  <si>
    <t>ANUFRAZ 72</t>
  </si>
  <si>
    <t xml:space="preserve"> hastifolia</t>
  </si>
  <si>
    <t>ANUHAUS 72</t>
  </si>
  <si>
    <t xml:space="preserve"> lanceolata</t>
  </si>
  <si>
    <t>ANULANC 72</t>
  </si>
  <si>
    <t xml:space="preserve"> nancon</t>
  </si>
  <si>
    <t>ANUNANC 72</t>
  </si>
  <si>
    <t xml:space="preserve"> nangi</t>
  </si>
  <si>
    <t>ANUNANG 72</t>
  </si>
  <si>
    <t>Cryptocoryne</t>
  </si>
  <si>
    <t>wendtii 'Brown'</t>
  </si>
  <si>
    <t>CRYBROW 72</t>
  </si>
  <si>
    <t>lucens</t>
  </si>
  <si>
    <t>CRYLUCE 72</t>
  </si>
  <si>
    <t>wendtii 'Red'</t>
  </si>
  <si>
    <t>CRYRED 72</t>
  </si>
  <si>
    <t>Echinodorus</t>
  </si>
  <si>
    <t>barthii</t>
  </si>
  <si>
    <t>ECHRUBI 72</t>
  </si>
  <si>
    <t>osiris</t>
  </si>
  <si>
    <t>ECHOSIR 72</t>
  </si>
  <si>
    <t xml:space="preserve"> 'Rubin'</t>
  </si>
  <si>
    <t>Lobelia</t>
  </si>
  <si>
    <t>cardinalis</t>
  </si>
  <si>
    <t>LOBCARD 72</t>
  </si>
  <si>
    <t>Colocasia</t>
  </si>
  <si>
    <t>antiquorum 'Black Beauty'</t>
  </si>
  <si>
    <t>COLBLBE 72</t>
  </si>
  <si>
    <t>antiquorum 'Illustris' (CVT)</t>
  </si>
  <si>
    <t>COLILLU 72</t>
  </si>
  <si>
    <t>esculenta 'Black Magic' (CVT)</t>
  </si>
  <si>
    <t>COLBLMA 72</t>
  </si>
  <si>
    <t>esculenta 'Black Ruffles'</t>
  </si>
  <si>
    <t>COLBLRU 72</t>
  </si>
  <si>
    <t>esculenta 'Ele Paio'</t>
  </si>
  <si>
    <t>COLELPA 72</t>
  </si>
  <si>
    <t>esculenta fontenesii</t>
  </si>
  <si>
    <t>COLFONT 72</t>
  </si>
  <si>
    <t>esculenta 'Jack's Giant'</t>
  </si>
  <si>
    <t>COLJAGI 72</t>
  </si>
  <si>
    <t>esculenta 'Midnight' PP17887</t>
  </si>
  <si>
    <t>COLMIDN 72</t>
  </si>
  <si>
    <t>esculenta 'Mojito' PP21,995</t>
  </si>
  <si>
    <t>COLMOJI 72</t>
  </si>
  <si>
    <t>esculenta 'Tea Cup'</t>
  </si>
  <si>
    <t>COLTECU 72</t>
  </si>
  <si>
    <t>esculenta gigantea 'Thailand Giant Strain'</t>
  </si>
  <si>
    <t>COLTHGI 72</t>
  </si>
  <si>
    <t>Colocasia - 
Royal Hawaiian®</t>
  </si>
  <si>
    <t>esculenta 'Aloha' PPAF</t>
  </si>
  <si>
    <t>COLALOH 72</t>
  </si>
  <si>
    <t>esculenta 'Black Coral' PPAF</t>
  </si>
  <si>
    <t>COLBLCO 72</t>
  </si>
  <si>
    <t>esculenta 'Blue Hawaii' PP20,003</t>
  </si>
  <si>
    <t>COLBHAW 72</t>
  </si>
  <si>
    <t>esculenta 'Diamond Head' PP19,939</t>
  </si>
  <si>
    <t>COLDIHE 72</t>
  </si>
  <si>
    <t>esculenta 'Hawaiian Punch' PP24,596</t>
  </si>
  <si>
    <t>COLHAPU 72</t>
  </si>
  <si>
    <t>esculenta 'Kona Coffee' PP22,420</t>
  </si>
  <si>
    <t>COLKOCO 72</t>
  </si>
  <si>
    <t>esculenta 'Maui Gold' PP24,482</t>
  </si>
  <si>
    <t>COLMAGO 72</t>
  </si>
  <si>
    <t>esculenta 'Maui Sunrise' PPAF</t>
  </si>
  <si>
    <t>COLMASU 72</t>
  </si>
  <si>
    <t>esculenta 'Tropical Storm' PPAF</t>
  </si>
  <si>
    <t>COLTRST 72</t>
  </si>
  <si>
    <t>esculenta 'Waikiki' PPAF</t>
  </si>
  <si>
    <t>COLWAIK 72</t>
  </si>
  <si>
    <t>esculenta 'White Lava' PPAF</t>
  </si>
  <si>
    <t>COLWHLA 72</t>
  </si>
  <si>
    <t>Cordyline</t>
  </si>
  <si>
    <t>terminalis</t>
  </si>
  <si>
    <t xml:space="preserve"> 'Dr. Brown'</t>
  </si>
  <si>
    <t>CORDRBR 72</t>
  </si>
  <si>
    <t>australis</t>
  </si>
  <si>
    <t>'Red Sensation'</t>
  </si>
  <si>
    <t>CORRESE 72</t>
  </si>
  <si>
    <t>'Ruby'</t>
  </si>
  <si>
    <t>CORRUBY 72</t>
  </si>
  <si>
    <t>Ensete</t>
  </si>
  <si>
    <t>maurelii (Red Abyssinian)</t>
  </si>
  <si>
    <t>ENSMAUR 72</t>
  </si>
  <si>
    <t>Alpinia</t>
  </si>
  <si>
    <t>purpurata 'Dwarf Red'</t>
  </si>
  <si>
    <t>ALPDWRE 72</t>
  </si>
  <si>
    <t>purpurata 'Hot Pink'</t>
  </si>
  <si>
    <t>ALPHOPI 72</t>
  </si>
  <si>
    <t>zerumbet 'Green Shell Ginger'</t>
  </si>
  <si>
    <t>ALPSHGI 72</t>
  </si>
  <si>
    <t>formosana 'No Stripe'</t>
  </si>
  <si>
    <t>ALPNOST 72</t>
  </si>
  <si>
    <t>Burbidgea</t>
  </si>
  <si>
    <t>scheizocheila 'Golden Brush'</t>
  </si>
  <si>
    <t>BURGOBR 72</t>
  </si>
  <si>
    <t>Costus</t>
  </si>
  <si>
    <t>woodsonii 'Dwarf French Kiss'</t>
  </si>
  <si>
    <t>COSDWFR 72</t>
  </si>
  <si>
    <t>Homalomena</t>
  </si>
  <si>
    <t>'Emerald Gem'</t>
  </si>
  <si>
    <t>HOMEMGE 72</t>
  </si>
  <si>
    <t>'Selby'</t>
  </si>
  <si>
    <t>HOMSELB 72</t>
  </si>
  <si>
    <t>Iris</t>
  </si>
  <si>
    <t>'Ann Chowning' (deep red)</t>
  </si>
  <si>
    <t>IRIANCH 72</t>
  </si>
  <si>
    <t>'Count Pulaski' (copper with gold bar)</t>
  </si>
  <si>
    <t>IRICOPU 72</t>
  </si>
  <si>
    <t>'Fortune Finder' (yellow)</t>
  </si>
  <si>
    <t>IRIFOFI 72</t>
  </si>
  <si>
    <t>'Full Eclipse' (deep purple)</t>
  </si>
  <si>
    <t>IRIFUEC 72</t>
  </si>
  <si>
    <t>'Jeri' (concord purple)</t>
  </si>
  <si>
    <t>IRIJERI 72</t>
  </si>
  <si>
    <t>neomarica caerulea 'Regina' (lav-blue)</t>
  </si>
  <si>
    <t>IRIREGI 72</t>
  </si>
  <si>
    <t>'Peaches In Wine' (peach/burgundy)</t>
  </si>
  <si>
    <t>IRIPEWI 72</t>
  </si>
  <si>
    <t>'Red Velvet Elvis'  (red)</t>
  </si>
  <si>
    <t>IRIREVE 72</t>
  </si>
  <si>
    <t>'Waihi Wedding' (white)</t>
  </si>
  <si>
    <t>IRIWAWE 72</t>
  </si>
  <si>
    <t>'Wow Factor' (bright yellow)</t>
  </si>
  <si>
    <t>IRIWOFA 72</t>
  </si>
  <si>
    <t>Medinilla</t>
  </si>
  <si>
    <t>apoensis</t>
  </si>
  <si>
    <t>MEDAPOE 72</t>
  </si>
  <si>
    <t>cummingii Chandelier Tree</t>
  </si>
  <si>
    <t>MEDCUMM 72</t>
  </si>
  <si>
    <t>'Gregori Hambali'</t>
  </si>
  <si>
    <t>MEDGRHA 72</t>
  </si>
  <si>
    <t>myriantha Malaysian Orchid</t>
  </si>
  <si>
    <t>MEDMYRI 72</t>
  </si>
  <si>
    <t>scortechinii</t>
  </si>
  <si>
    <t>MEDSCOR 72</t>
  </si>
  <si>
    <t>serpens</t>
  </si>
  <si>
    <t>MEDSERP 72</t>
  </si>
  <si>
    <t>Musa</t>
  </si>
  <si>
    <t xml:space="preserve"> 'Bordelon'</t>
  </si>
  <si>
    <t>MUSBORD 72</t>
  </si>
  <si>
    <t>'Double' (Mahoi)</t>
  </si>
  <si>
    <t>MUSDOUB 72</t>
  </si>
  <si>
    <t>'Dwarf Cavendish'</t>
  </si>
  <si>
    <t>MUSDWCA 72</t>
  </si>
  <si>
    <t>FHIA-1 'Goldfinger' CVT</t>
  </si>
  <si>
    <t>MUSFH1 72</t>
  </si>
  <si>
    <t>'Grand Nain'</t>
  </si>
  <si>
    <t>MUSGRNA 72</t>
  </si>
  <si>
    <t>Gros Michel'</t>
  </si>
  <si>
    <t>MUSGRMI 72</t>
  </si>
  <si>
    <t>'Kokopo'</t>
  </si>
  <si>
    <t>MUSKOKO 72</t>
  </si>
  <si>
    <t>'Lacatan'</t>
  </si>
  <si>
    <t>MUSLACA 72</t>
  </si>
  <si>
    <t xml:space="preserve">'Margarita' ornamental </t>
  </si>
  <si>
    <t>MUSMARG 72</t>
  </si>
  <si>
    <t xml:space="preserve"> 'Red Dacca' </t>
  </si>
  <si>
    <t>MUSRECU 72</t>
  </si>
  <si>
    <t>'Siam Ruby'</t>
  </si>
  <si>
    <t>MUSSIRU 72</t>
  </si>
  <si>
    <t>sumatrana x cross</t>
  </si>
  <si>
    <t>MUSSUCR 72</t>
  </si>
  <si>
    <t>sumatrana 'Zebrina' (Rojo) (CVT)</t>
  </si>
  <si>
    <t>MUSZEBR 72</t>
  </si>
  <si>
    <t>'Truly Tiny'</t>
  </si>
  <si>
    <t>MUSTRTI 72</t>
  </si>
  <si>
    <t>Musella</t>
  </si>
  <si>
    <t>lasiocarpa</t>
  </si>
  <si>
    <t>MUSLASI 72</t>
  </si>
  <si>
    <t>Natives (All Native Selections)</t>
  </si>
  <si>
    <t>Asclepias</t>
  </si>
  <si>
    <t>incarnata Pink Milkweed</t>
  </si>
  <si>
    <t>ASCPIMI 72</t>
  </si>
  <si>
    <t>perennis White Milkweed</t>
  </si>
  <si>
    <t>ASCWHIT 72</t>
  </si>
  <si>
    <t>tuberosa 'Butterfly Milkweed'</t>
  </si>
  <si>
    <t>ASCCESO 72</t>
  </si>
  <si>
    <t>Hamelia</t>
  </si>
  <si>
    <t>patens 'Calusa'™</t>
  </si>
  <si>
    <t>HAMFICA 72</t>
  </si>
  <si>
    <t>Lonicera</t>
  </si>
  <si>
    <t>sempervirens 'Honey Coral' ™</t>
  </si>
  <si>
    <t>LONHOCO 72</t>
  </si>
  <si>
    <t>Magnolia</t>
  </si>
  <si>
    <t>Silver Mist' ™ Sweetbay Magnolia</t>
  </si>
  <si>
    <t>MAGSIMI 72</t>
  </si>
  <si>
    <t>Melochia</t>
  </si>
  <si>
    <t>Melochia tomentosa - Teabush</t>
  </si>
  <si>
    <t>MELTOME 72</t>
  </si>
  <si>
    <t>Mycrianthes</t>
  </si>
  <si>
    <t>fragrans 'Geode' (Simpson's Stopper)</t>
  </si>
  <si>
    <t>MYRGEOD 72</t>
  </si>
  <si>
    <t>fragrans 'Shostopper'™ (Simpson's Stopper)</t>
  </si>
  <si>
    <t>MYRSHOS 72</t>
  </si>
  <si>
    <t>fragrans 'Stopppermorph' (Simpson's Stopper)</t>
  </si>
  <si>
    <t>MYRSTOP 72</t>
  </si>
  <si>
    <t>Psychotria</t>
  </si>
  <si>
    <t>nervosa 'Little Psycho' Dwarf Coffee</t>
  </si>
  <si>
    <t>PSYLIPS 72</t>
  </si>
  <si>
    <t>Viburnum</t>
  </si>
  <si>
    <t>obovatum 'Withlacoochee' ™</t>
  </si>
  <si>
    <t>VIBWITH 72</t>
  </si>
  <si>
    <t>obovatum 'Everleaf' ™</t>
  </si>
  <si>
    <t>VIBEVER 72</t>
  </si>
  <si>
    <t>Philodendron</t>
  </si>
  <si>
    <t xml:space="preserve">Philodendron </t>
  </si>
  <si>
    <t>Florida Beauty' (green leaf)</t>
  </si>
  <si>
    <t>PHIFLBE 72</t>
  </si>
  <si>
    <t>gloriosum Dark Form</t>
  </si>
  <si>
    <t>PHIGLDF 72</t>
  </si>
  <si>
    <t>giganteum</t>
  </si>
  <si>
    <t>PHIGIGA 72</t>
  </si>
  <si>
    <t>P.  x joepii</t>
  </si>
  <si>
    <t>PHIJOEP 72</t>
  </si>
  <si>
    <t xml:space="preserve"> 'Summer Glory'  </t>
  </si>
  <si>
    <t>PHISUGL 72</t>
  </si>
  <si>
    <t>PHIPLOW 72</t>
  </si>
  <si>
    <t>Thaumatophyllum</t>
  </si>
  <si>
    <t>spruceanum (AKA P. Goeldii)</t>
  </si>
  <si>
    <t>THASPRU 72</t>
  </si>
  <si>
    <t>Spathiphyllum</t>
  </si>
  <si>
    <t>'Kaley' ™ (treated)</t>
  </si>
  <si>
    <t>SPAKALET 72</t>
  </si>
  <si>
    <t>'Maya Dee' (treated 144)</t>
  </si>
  <si>
    <t>SPAMADET144</t>
  </si>
  <si>
    <t>'Mojo' ™ (treated)</t>
  </si>
  <si>
    <t>SPAMOJOT 72</t>
  </si>
  <si>
    <t>'Mojo' ™ (treated 144)</t>
  </si>
  <si>
    <t>SPAMOJOT144</t>
  </si>
  <si>
    <t>'Silver Streak' (treated)</t>
  </si>
  <si>
    <t>SPASISTT 72</t>
  </si>
  <si>
    <t>'Ty's Pride' ™ (treated 144)</t>
  </si>
  <si>
    <t>SPATYPRT144</t>
  </si>
  <si>
    <t>'Viscount' (treated)</t>
  </si>
  <si>
    <t>SPAVISCT 72</t>
  </si>
  <si>
    <t>Syngonium</t>
  </si>
  <si>
    <t xml:space="preserve"> 'Batik'</t>
  </si>
  <si>
    <t>SYNBATI 72</t>
  </si>
  <si>
    <t>'Chiffon Allusion'™</t>
  </si>
  <si>
    <t>SYNCHAL 72</t>
  </si>
  <si>
    <t>'Confetti' PP18016</t>
  </si>
  <si>
    <t>SYNCONF 72</t>
  </si>
  <si>
    <t>‘Fiesta’ (syn. Milk Confetti)</t>
  </si>
  <si>
    <t>SYNFIES 72</t>
  </si>
  <si>
    <t>'Holly M'</t>
  </si>
  <si>
    <t>SYNHOLL 72</t>
  </si>
  <si>
    <t>'Pink Splash'</t>
  </si>
  <si>
    <t>SYNPISP 72</t>
  </si>
  <si>
    <t>'Pixie'</t>
  </si>
  <si>
    <t>SYNPIXI 72</t>
  </si>
  <si>
    <t>'Randy'</t>
  </si>
  <si>
    <t>SYNRAND 72</t>
  </si>
  <si>
    <t>'Regina Red'</t>
  </si>
  <si>
    <t>SYNRERE 72</t>
  </si>
  <si>
    <t>Wendlandii</t>
  </si>
  <si>
    <t>SYNWEND 72</t>
  </si>
  <si>
    <t>'White Butterfly'</t>
  </si>
  <si>
    <t>SYNWHBU 72</t>
  </si>
  <si>
    <t>Syngonium - Allusion Series™</t>
  </si>
  <si>
    <t>'Berry Allusion'</t>
  </si>
  <si>
    <t>SYNBEAL 72</t>
  </si>
  <si>
    <t>'Bob Allusion'</t>
  </si>
  <si>
    <t>SYNBOAL 72</t>
  </si>
  <si>
    <t>Bright Allusion'</t>
  </si>
  <si>
    <t>SYNBRAL 72</t>
  </si>
  <si>
    <t>'Cream Allusion'</t>
  </si>
  <si>
    <t>SYNCRAL 72</t>
  </si>
  <si>
    <t>'Gold Allusion'</t>
  </si>
  <si>
    <t>SYNGOAL 72</t>
  </si>
  <si>
    <t>'Mango Allusion'</t>
  </si>
  <si>
    <t>SYNMAAL 72</t>
  </si>
  <si>
    <t>'Maria Allusion'</t>
  </si>
  <si>
    <t>SYNMARA 72</t>
  </si>
  <si>
    <t>'Neon Robusta' PP18013</t>
  </si>
  <si>
    <t>SYNNERO 72</t>
  </si>
  <si>
    <t>'Pink Allusion' ™</t>
  </si>
  <si>
    <t>SYNPIAL 72</t>
  </si>
  <si>
    <t>'Plum Allusion'</t>
  </si>
  <si>
    <t>SYNPLUM 72</t>
  </si>
  <si>
    <t>Landscape</t>
  </si>
  <si>
    <t xml:space="preserve">Bletilla </t>
  </si>
  <si>
    <t xml:space="preserve"> 'Terracotta Princess'</t>
  </si>
  <si>
    <t>BLETEPR 72</t>
  </si>
  <si>
    <t>Nerium</t>
  </si>
  <si>
    <t>'Dwarf Pink' (Oleander)</t>
  </si>
  <si>
    <t>NERDWPI 72</t>
  </si>
  <si>
    <t>Spathiglottis</t>
  </si>
  <si>
    <t>plicata</t>
  </si>
  <si>
    <t>SPAPLIC 72</t>
  </si>
  <si>
    <t>Odds &amp; Ends</t>
  </si>
  <si>
    <t>Amydrium</t>
  </si>
  <si>
    <t xml:space="preserve"> medium 'Silver'</t>
  </si>
  <si>
    <t>AMYMESI 72</t>
  </si>
  <si>
    <t>medium 'Spiderman'</t>
  </si>
  <si>
    <t>AMYMESP 72</t>
  </si>
  <si>
    <t>Apoballis</t>
  </si>
  <si>
    <t>acuminatissima 'Lavallei'</t>
  </si>
  <si>
    <t>APOLAVA 72</t>
  </si>
  <si>
    <t>Begonia</t>
  </si>
  <si>
    <t>brevirimosa 'Exotica'</t>
  </si>
  <si>
    <t>BEGEXOT 72</t>
  </si>
  <si>
    <t>Cissus</t>
  </si>
  <si>
    <t>discolor</t>
  </si>
  <si>
    <t>CISDISC 72</t>
  </si>
  <si>
    <t xml:space="preserve">Dischidia </t>
  </si>
  <si>
    <t>ruscifolia ‘Variegata’ aka Million Hearts</t>
  </si>
  <si>
    <t>DISVARI 72</t>
  </si>
  <si>
    <t>benghalensis ‘Audrey’ 144 cp tray</t>
  </si>
  <si>
    <t>FICAUDR 144</t>
  </si>
  <si>
    <t>Hibiscus</t>
  </si>
  <si>
    <t>acetosella 'African Rose'</t>
  </si>
  <si>
    <t>HIBAFRO 72</t>
  </si>
  <si>
    <t>Pilea</t>
  </si>
  <si>
    <t>peperomiodes Chinese Money Plant</t>
  </si>
  <si>
    <t>PILCHMP 72</t>
  </si>
  <si>
    <t>Tacca</t>
  </si>
  <si>
    <t>chanterii  aka Black Bat Plant</t>
  </si>
  <si>
    <t>TACCHAN 72</t>
  </si>
  <si>
    <t>integrifolia aka White Bat Plant</t>
  </si>
  <si>
    <t>TACINTE 72</t>
  </si>
  <si>
    <t>Xanthosoma</t>
  </si>
  <si>
    <t>lindenii 'Magnificum'</t>
  </si>
  <si>
    <t>XANMAGN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</si>
</sst>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20"/>
      <name val="Arial"/>
      <family val="2"/>
    </font>
    <font>
      <sz val="10"/>
      <name val="Arial"/>
      <family val="2"/>
    </font>
    <font>
      <u/>
      <sz val="12"/>
      <color indexed="12"/>
      <name val="Times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name val="Times"/>
    </font>
    <font>
      <b/>
      <sz val="8"/>
      <name val="Arial"/>
      <family val="2"/>
    </font>
    <font>
      <sz val="8"/>
      <color theme="1"/>
      <name val="Aptos Narrow"/>
      <family val="2"/>
      <scheme val="minor"/>
    </font>
    <font>
      <sz val="12"/>
      <name val="Times"/>
      <family val="1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6"/>
      <name val="Arial"/>
      <family val="2"/>
    </font>
    <font>
      <sz val="12"/>
      <color indexed="10"/>
      <name val="Times"/>
      <family val="1"/>
    </font>
    <font>
      <b/>
      <sz val="12"/>
      <color indexed="10"/>
      <name val="Calibri"/>
      <family val="2"/>
    </font>
    <font>
      <b/>
      <sz val="8"/>
      <color indexed="10"/>
      <name val="Arial"/>
      <family val="2"/>
    </font>
    <font>
      <b/>
      <sz val="12"/>
      <color indexed="1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7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3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right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1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0" fontId="8" fillId="0" borderId="0" xfId="0" applyFont="1"/>
    <xf numFmtId="0" fontId="4" fillId="0" borderId="0" xfId="0" applyFont="1" applyAlignment="1">
      <alignment horizontal="left" vertical="center"/>
    </xf>
    <xf numFmtId="14" fontId="7" fillId="0" borderId="0" xfId="2" applyNumberFormat="1" applyFont="1" applyProtection="1">
      <protection locked="0"/>
    </xf>
    <xf numFmtId="0" fontId="9" fillId="3" borderId="0" xfId="0" applyFont="1" applyFill="1" applyProtection="1">
      <protection locked="0"/>
    </xf>
    <xf numFmtId="0" fontId="10" fillId="3" borderId="1" xfId="0" applyFont="1" applyFill="1" applyBorder="1" applyProtection="1">
      <protection locked="0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3" fontId="11" fillId="3" borderId="1" xfId="0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1" fontId="5" fillId="0" borderId="0" xfId="0" applyNumberFormat="1" applyFont="1" applyAlignment="1">
      <alignment horizontal="center"/>
    </xf>
    <xf numFmtId="0" fontId="5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49" fontId="18" fillId="0" borderId="0" xfId="0" applyNumberFormat="1" applyFont="1" applyProtection="1">
      <protection locked="0"/>
    </xf>
    <xf numFmtId="49" fontId="19" fillId="0" borderId="0" xfId="0" applyNumberFormat="1" applyFont="1" applyProtection="1">
      <protection locked="0"/>
    </xf>
    <xf numFmtId="49" fontId="18" fillId="0" borderId="0" xfId="0" quotePrefix="1" applyNumberFormat="1" applyFont="1" applyProtection="1">
      <protection locked="0"/>
    </xf>
    <xf numFmtId="49" fontId="2" fillId="0" borderId="0" xfId="0" quotePrefix="1" applyNumberFormat="1" applyFont="1" applyProtection="1">
      <protection locked="0"/>
    </xf>
    <xf numFmtId="49" fontId="20" fillId="0" borderId="0" xfId="0" quotePrefix="1" applyNumberFormat="1" applyFont="1" applyProtection="1">
      <protection locked="0"/>
    </xf>
    <xf numFmtId="49" fontId="2" fillId="0" borderId="0" xfId="0" quotePrefix="1" applyNumberFormat="1" applyFont="1" applyAlignment="1" applyProtection="1">
      <alignment horizontal="left"/>
      <protection locked="0"/>
    </xf>
    <xf numFmtId="49" fontId="2" fillId="0" borderId="0" xfId="0" quotePrefix="1" applyNumberFormat="1" applyFont="1" applyAlignment="1" applyProtection="1">
      <alignment horizontal="left" vertical="top"/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/>
    <xf numFmtId="0" fontId="2" fillId="0" borderId="0" xfId="0" quotePrefix="1" applyFont="1"/>
    <xf numFmtId="49" fontId="2" fillId="0" borderId="0" xfId="0" applyNumberFormat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2" fillId="0" borderId="0" xfId="0" quotePrefix="1" applyNumberFormat="1" applyFont="1" applyAlignment="1" applyProtection="1">
      <alignment wrapText="1"/>
      <protection locked="0"/>
    </xf>
    <xf numFmtId="0" fontId="2" fillId="0" borderId="0" xfId="0" quotePrefix="1" applyFont="1" applyAlignment="1">
      <alignment wrapText="1"/>
    </xf>
    <xf numFmtId="0" fontId="21" fillId="0" borderId="0" xfId="0" applyFont="1"/>
    <xf numFmtId="0" fontId="2" fillId="0" borderId="0" xfId="0" quotePrefix="1" applyFont="1" applyAlignment="1">
      <alignment vertical="top" wrapText="1"/>
    </xf>
    <xf numFmtId="0" fontId="17" fillId="0" borderId="0" xfId="0" applyFont="1" applyAlignment="1" applyProtection="1">
      <alignment horizontal="right" wrapText="1"/>
      <protection locked="0"/>
    </xf>
    <xf numFmtId="49" fontId="18" fillId="0" borderId="0" xfId="0" quotePrefix="1" applyNumberFormat="1" applyFont="1" applyAlignment="1" applyProtection="1">
      <alignment horizontal="left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right" vertical="top"/>
      <protection locked="0"/>
    </xf>
    <xf numFmtId="1" fontId="5" fillId="0" borderId="0" xfId="0" applyNumberFormat="1" applyFont="1" applyAlignment="1">
      <alignment horizontal="center" vertical="top"/>
    </xf>
  </cellXfs>
  <cellStyles count="3">
    <cellStyle name="Hyperlink" xfId="1" builtinId="8"/>
    <cellStyle name="Normal" xfId="0" builtinId="0"/>
    <cellStyle name="Normal 10" xfId="2" xr:uid="{4E219BB5-54DC-4924-B9BE-BA0F4997F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Sales\Availibility%20-%20Current%20Version.xlsx" TargetMode="External"/><Relationship Id="rId1" Type="http://schemas.openxmlformats.org/officeDocument/2006/relationships/externalLinkPath" Target="file:///P:\Sales\Availibility%20-%20Current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Print Out"/>
      <sheetName val="Availability"/>
      <sheetName val="Orders"/>
      <sheetName val="288 counts"/>
      <sheetName val="Counts"/>
      <sheetName val="Print Out with Prices"/>
      <sheetName val="Discontinued"/>
      <sheetName val="Export"/>
      <sheetName val="QB Item List"/>
      <sheetName val="BALLSAP"/>
      <sheetName val="288 Blueberry Availability"/>
      <sheetName val="Native Availability"/>
    </sheetNames>
    <sheetDataSet>
      <sheetData sheetId="0"/>
      <sheetData sheetId="1"/>
      <sheetData sheetId="2">
        <row r="1">
          <cell r="A1" t="str">
            <v>Availability</v>
          </cell>
          <cell r="C1" t="str">
            <v>2025 Availability</v>
          </cell>
          <cell r="D1" t="str">
            <v>Week</v>
          </cell>
          <cell r="E1" t="str">
            <v>21-22</v>
          </cell>
        </row>
        <row r="2">
          <cell r="A2" t="str">
            <v>Item</v>
          </cell>
          <cell r="B2" t="str">
            <v>Category</v>
          </cell>
          <cell r="C2" t="str">
            <v>Item Description</v>
          </cell>
          <cell r="D2" t="str">
            <v>Price</v>
          </cell>
        </row>
        <row r="3">
          <cell r="A3" t="str">
            <v>ABEAULI 72</v>
          </cell>
          <cell r="B3" t="str">
            <v>Edibles</v>
          </cell>
          <cell r="C3" t="str">
            <v>Abelmoschus manihot ‘Auntie Lilli’s’ South Sea Salad Tree TM</v>
          </cell>
          <cell r="D3">
            <v>1.55</v>
          </cell>
          <cell r="E3" t="str">
            <v>FOUR WEEK LEAD</v>
          </cell>
        </row>
        <row r="4">
          <cell r="A4" t="str">
            <v>ABECHKP 72</v>
          </cell>
          <cell r="B4" t="str">
            <v>Edibles</v>
          </cell>
          <cell r="C4" t="str">
            <v>Abelmoschus manihot ‘Chief Kubo’s Prize’ South Sea Salad Tree TM</v>
          </cell>
          <cell r="D4">
            <v>1.55</v>
          </cell>
          <cell r="E4" t="str">
            <v>FOUR WEEK LEAD</v>
          </cell>
        </row>
        <row r="5">
          <cell r="A5" t="str">
            <v>ABEKICR 72</v>
          </cell>
          <cell r="B5" t="str">
            <v>Edibles</v>
          </cell>
          <cell r="C5" t="str">
            <v>Abelmoschus manihot ‘Kiko’s Crump’ South Sea Salad Tree TM</v>
          </cell>
          <cell r="D5">
            <v>1.55</v>
          </cell>
          <cell r="E5" t="str">
            <v>FOUR WEEK LEAD</v>
          </cell>
        </row>
        <row r="6">
          <cell r="A6" t="str">
            <v>ACTCHTO 72</v>
          </cell>
          <cell r="B6" t="str">
            <v>Edibles</v>
          </cell>
          <cell r="C6" t="str">
            <v>Actinidia 'Chinensis Tomuri' (Male)</v>
          </cell>
          <cell r="D6">
            <v>1.36</v>
          </cell>
          <cell r="E6" t="str">
            <v>THREE MONTH LEAD</v>
          </cell>
        </row>
        <row r="7">
          <cell r="A7" t="str">
            <v>ACTCHVI 72</v>
          </cell>
          <cell r="B7" t="str">
            <v>Edibles</v>
          </cell>
          <cell r="C7" t="str">
            <v>Actinidia 'Chinensis Vincent' (Female)</v>
          </cell>
          <cell r="D7">
            <v>1.36</v>
          </cell>
          <cell r="E7" t="str">
            <v>FOUR MONTH LEAD</v>
          </cell>
        </row>
        <row r="8">
          <cell r="A8" t="str">
            <v>ACTISSA 72</v>
          </cell>
          <cell r="B8" t="str">
            <v>Edibles</v>
          </cell>
          <cell r="C8" t="str">
            <v>Actinidia 'Issai'</v>
          </cell>
          <cell r="D8">
            <v>1.36</v>
          </cell>
          <cell r="E8" t="str">
            <v>EIGHT WEEK LEAD</v>
          </cell>
        </row>
        <row r="9">
          <cell r="A9" t="str">
            <v>ACTPROL 72</v>
          </cell>
          <cell r="B9" t="str">
            <v>Edibles</v>
          </cell>
          <cell r="C9" t="str">
            <v>Actinidia arguta 'Prolific'</v>
          </cell>
          <cell r="D9">
            <v>1.36</v>
          </cell>
          <cell r="E9" t="str">
            <v>FOUR WEEK LEAD</v>
          </cell>
        </row>
        <row r="10">
          <cell r="A10" t="str">
            <v>ADEREVE 72</v>
          </cell>
          <cell r="C10" t="str">
            <v>Adelomena 'Red Velvet'</v>
          </cell>
          <cell r="D10">
            <v>2.5</v>
          </cell>
          <cell r="E10">
            <v>1944</v>
          </cell>
        </row>
        <row r="11">
          <cell r="A11" t="str">
            <v>AFRGRPA 72</v>
          </cell>
          <cell r="B11" t="str">
            <v>Edibles</v>
          </cell>
          <cell r="C11" t="str">
            <v>Aframomum Grains of Paradise</v>
          </cell>
          <cell r="D11">
            <v>1.75</v>
          </cell>
          <cell r="E11" t="str">
            <v>TWELVE WEEK LEAD</v>
          </cell>
        </row>
        <row r="12">
          <cell r="A12" t="str">
            <v>ALOAMAZ 72</v>
          </cell>
          <cell r="B12" t="str">
            <v>Alocasia</v>
          </cell>
          <cell r="C12" t="str">
            <v>Alocasia amazonica</v>
          </cell>
          <cell r="D12">
            <v>1.6</v>
          </cell>
          <cell r="E12" t="str">
            <v>SIX MONTH LEAD</v>
          </cell>
        </row>
        <row r="13">
          <cell r="A13" t="str">
            <v>ALOANVE 72</v>
          </cell>
          <cell r="B13" t="str">
            <v>Alocasia</v>
          </cell>
          <cell r="C13" t="str">
            <v xml:space="preserve">Alocasia Antoro Velvet </v>
          </cell>
          <cell r="D13">
            <v>2.0499999999999998</v>
          </cell>
          <cell r="E13" t="str">
            <v>FOUR WEEK LEAD</v>
          </cell>
        </row>
        <row r="14">
          <cell r="A14" t="str">
            <v>ALOAZLA 72</v>
          </cell>
          <cell r="B14" t="str">
            <v>Alocasia</v>
          </cell>
          <cell r="C14" t="str">
            <v>Alocasia azlani</v>
          </cell>
          <cell r="D14">
            <v>1.6</v>
          </cell>
          <cell r="E14" t="str">
            <v>TWELVE WEEK LEAD</v>
          </cell>
        </row>
        <row r="15">
          <cell r="A15" t="str">
            <v>ALOBLST 72</v>
          </cell>
          <cell r="B15" t="str">
            <v>Alocasia</v>
          </cell>
          <cell r="C15" t="str">
            <v>Alocasia 'Black Stem'</v>
          </cell>
          <cell r="D15">
            <v>1.65</v>
          </cell>
          <cell r="E15">
            <v>576</v>
          </cell>
        </row>
        <row r="16">
          <cell r="A16" t="str">
            <v>ALOBLVE 72</v>
          </cell>
          <cell r="B16" t="str">
            <v>Alocasia</v>
          </cell>
          <cell r="C16" t="str">
            <v>Alocasia reginula 'Black Velvet'</v>
          </cell>
          <cell r="D16">
            <v>1.6</v>
          </cell>
          <cell r="E16">
            <v>3456</v>
          </cell>
        </row>
        <row r="17">
          <cell r="A17" t="str">
            <v>ALOBLDR 72</v>
          </cell>
          <cell r="B17" t="str">
            <v>Alocasia</v>
          </cell>
          <cell r="C17" t="str">
            <v>Alocasia 'Blue Dragon'</v>
          </cell>
          <cell r="D17">
            <v>2.0499999999999998</v>
          </cell>
          <cell r="E17">
            <v>864</v>
          </cell>
        </row>
        <row r="18">
          <cell r="A18" t="str">
            <v>ALOBOA 72</v>
          </cell>
          <cell r="B18" t="str">
            <v>Alocasia</v>
          </cell>
          <cell r="C18" t="str">
            <v xml:space="preserve">Alocasia 'Boa' </v>
          </cell>
          <cell r="D18">
            <v>1.6</v>
          </cell>
          <cell r="E18" t="str">
            <v>DO NOT BOOK</v>
          </cell>
        </row>
        <row r="19">
          <cell r="A19" t="str">
            <v>ALOBOGI 72</v>
          </cell>
          <cell r="B19" t="str">
            <v>Alocasia</v>
          </cell>
          <cell r="C19" t="str">
            <v>Alocasia macrorrhiza 'Borneo Giant'</v>
          </cell>
          <cell r="D19">
            <v>1.65</v>
          </cell>
          <cell r="E19" t="str">
            <v>DO NOT BOOK</v>
          </cell>
        </row>
        <row r="20">
          <cell r="A20" t="str">
            <v>ALOCALD 72</v>
          </cell>
          <cell r="B20" t="str">
            <v>Alocasia</v>
          </cell>
          <cell r="C20" t="str">
            <v>Alocasia 'Calidora'</v>
          </cell>
          <cell r="D20">
            <v>1.6</v>
          </cell>
          <cell r="E20">
            <v>4608</v>
          </cell>
        </row>
        <row r="21">
          <cell r="A21" t="str">
            <v>ALOCHAN 72</v>
          </cell>
          <cell r="B21" t="str">
            <v>Alocasia</v>
          </cell>
          <cell r="C21" t="str">
            <v xml:space="preserve">Alocasia x chantrieri </v>
          </cell>
          <cell r="D21">
            <v>1.6</v>
          </cell>
          <cell r="E21" t="str">
            <v>TWELVE WEEK LEAD</v>
          </cell>
        </row>
        <row r="22">
          <cell r="A22" t="str">
            <v>ALOCUPR 72</v>
          </cell>
          <cell r="B22" t="str">
            <v>Alocasia</v>
          </cell>
          <cell r="C22" t="str">
            <v>Alocasia cuprea</v>
          </cell>
          <cell r="D22">
            <v>1.6</v>
          </cell>
          <cell r="E22">
            <v>3528</v>
          </cell>
        </row>
        <row r="23">
          <cell r="A23" t="str">
            <v>ALOCORA 72</v>
          </cell>
          <cell r="B23" t="str">
            <v>Alocasia</v>
          </cell>
          <cell r="C23" t="str">
            <v>Alocasia heterophylla 'Corazon'</v>
          </cell>
          <cell r="D23">
            <v>1.6</v>
          </cell>
          <cell r="E23">
            <v>648</v>
          </cell>
        </row>
        <row r="24">
          <cell r="A24" t="str">
            <v>ALODRSC 72</v>
          </cell>
          <cell r="B24" t="str">
            <v>Alocasia</v>
          </cell>
          <cell r="C24" t="str">
            <v xml:space="preserve">Alocasia baginda ‘Dragon Scale’ </v>
          </cell>
          <cell r="D24">
            <v>1.6</v>
          </cell>
          <cell r="E24" t="str">
            <v>FOUR WEEK LEAD</v>
          </cell>
        </row>
        <row r="25">
          <cell r="A25" t="str">
            <v>ALODRBO 72</v>
          </cell>
          <cell r="B25" t="str">
            <v>Alocasia</v>
          </cell>
          <cell r="C25" t="str">
            <v>Alocasia Golden Bone</v>
          </cell>
          <cell r="D25">
            <v>1.6</v>
          </cell>
          <cell r="E25" t="str">
            <v>JUMBO 5040</v>
          </cell>
        </row>
        <row r="26">
          <cell r="A26" t="str">
            <v>ALODRTO 72</v>
          </cell>
          <cell r="B26" t="str">
            <v>Alocasia</v>
          </cell>
          <cell r="C26" t="str">
            <v>Alocasia longiloba Dragon's Tooth</v>
          </cell>
          <cell r="D26">
            <v>1.6</v>
          </cell>
          <cell r="E26" t="str">
            <v>FOUR MONTH LEAD</v>
          </cell>
        </row>
        <row r="27">
          <cell r="A27" t="str">
            <v>ALOFLSQ 72</v>
          </cell>
          <cell r="B27" t="str">
            <v>Alocasia</v>
          </cell>
          <cell r="C27" t="str">
            <v>Alocasia Flying Squid</v>
          </cell>
          <cell r="D27">
            <v>1.6</v>
          </cell>
          <cell r="E27">
            <v>504</v>
          </cell>
        </row>
        <row r="28">
          <cell r="A28" t="str">
            <v>ALOFRYD 72</v>
          </cell>
          <cell r="B28" t="str">
            <v>Alocasia</v>
          </cell>
          <cell r="C28" t="str">
            <v>Alocasia 'Frydek'</v>
          </cell>
          <cell r="D28">
            <v>1.6</v>
          </cell>
          <cell r="E28" t="str">
            <v>FOUR WEEK LEAD</v>
          </cell>
        </row>
        <row r="29">
          <cell r="A29" t="str">
            <v>ALOGACA 72</v>
          </cell>
          <cell r="B29" t="str">
            <v>Alocasia</v>
          </cell>
          <cell r="C29" t="str">
            <v xml:space="preserve">Alocasia gagaena 'California' </v>
          </cell>
          <cell r="D29">
            <v>1.4</v>
          </cell>
          <cell r="E29">
            <v>5040</v>
          </cell>
        </row>
        <row r="30">
          <cell r="A30" t="str">
            <v>ALOGODR 72</v>
          </cell>
          <cell r="B30" t="str">
            <v>Alocasia</v>
          </cell>
          <cell r="C30" t="str">
            <v>Alocasia 'Golden Dragon'</v>
          </cell>
          <cell r="D30">
            <v>1.65</v>
          </cell>
          <cell r="E30">
            <v>720</v>
          </cell>
        </row>
        <row r="31">
          <cell r="A31" t="str">
            <v>ALOGRUN 72</v>
          </cell>
          <cell r="B31" t="str">
            <v>Alocasia</v>
          </cell>
          <cell r="C31" t="str">
            <v>Alocasia 'Green Unicorn' PP35,554</v>
          </cell>
          <cell r="D31">
            <v>1.7</v>
          </cell>
          <cell r="E31">
            <v>216</v>
          </cell>
        </row>
        <row r="32">
          <cell r="A32" t="str">
            <v>ALODRBR 72</v>
          </cell>
          <cell r="B32" t="str">
            <v>Alocasia</v>
          </cell>
          <cell r="C32" t="str">
            <v xml:space="preserve">Alocasia heterophylla Dragons Breath </v>
          </cell>
          <cell r="D32">
            <v>1.6</v>
          </cell>
          <cell r="E32">
            <v>432</v>
          </cell>
        </row>
        <row r="33">
          <cell r="A33" t="str">
            <v>ALOHIBE 72</v>
          </cell>
          <cell r="B33" t="str">
            <v>Alocasia</v>
          </cell>
          <cell r="C33" t="str">
            <v>Alocasia 'Hilo Beauty'</v>
          </cell>
          <cell r="D33">
            <v>1.25</v>
          </cell>
          <cell r="E33">
            <v>792</v>
          </cell>
        </row>
        <row r="34">
          <cell r="A34" t="str">
            <v>ALOIMRE 72</v>
          </cell>
          <cell r="B34" t="str">
            <v>Alocasia</v>
          </cell>
          <cell r="C34" t="str">
            <v>Alocasia 'Imperial Red'</v>
          </cell>
          <cell r="D34">
            <v>2.0499999999999998</v>
          </cell>
          <cell r="E34" t="str">
            <v>SIX MONTH LEAD</v>
          </cell>
        </row>
        <row r="35">
          <cell r="A35" t="str">
            <v>ALOIMPE 72</v>
          </cell>
          <cell r="B35" t="str">
            <v>Alocasia</v>
          </cell>
          <cell r="C35" t="str">
            <v>Alocasia nebula 'Imperialis'</v>
          </cell>
          <cell r="D35">
            <v>2.0499999999999998</v>
          </cell>
          <cell r="E35">
            <v>72</v>
          </cell>
        </row>
        <row r="36">
          <cell r="A36" t="str">
            <v>ALOJACK 72</v>
          </cell>
          <cell r="B36" t="str">
            <v>Alocasia</v>
          </cell>
          <cell r="C36" t="str">
            <v>Alocasia 'Jacklyn'</v>
          </cell>
          <cell r="D36">
            <v>1.65</v>
          </cell>
          <cell r="E36">
            <v>72</v>
          </cell>
        </row>
        <row r="37">
          <cell r="A37" t="str">
            <v>ALOKAPI 72</v>
          </cell>
          <cell r="B37" t="str">
            <v>Alocasia</v>
          </cell>
          <cell r="C37" t="str">
            <v>Alocasia infernalis 'Kapit'</v>
          </cell>
          <cell r="D37">
            <v>2.0499999999999998</v>
          </cell>
          <cell r="E37">
            <v>360</v>
          </cell>
        </row>
        <row r="38">
          <cell r="A38" t="str">
            <v>ALOLAUT 72</v>
          </cell>
          <cell r="B38" t="str">
            <v>Alocasia</v>
          </cell>
          <cell r="C38" t="str">
            <v>Alocasia lauterbaachiana</v>
          </cell>
          <cell r="D38">
            <v>1.65</v>
          </cell>
          <cell r="E38">
            <v>4176</v>
          </cell>
        </row>
        <row r="39">
          <cell r="A39" t="str">
            <v>ALOLORI 72</v>
          </cell>
          <cell r="B39" t="str">
            <v>Alocasia</v>
          </cell>
          <cell r="C39" t="str">
            <v>Alocasia 'Low Rider'™</v>
          </cell>
          <cell r="D39">
            <v>1.65</v>
          </cell>
          <cell r="E39">
            <v>3456</v>
          </cell>
        </row>
        <row r="40">
          <cell r="A40" t="str">
            <v>ALOLUTE 72</v>
          </cell>
          <cell r="B40" t="str">
            <v>Alocasia</v>
          </cell>
          <cell r="C40" t="str">
            <v>Alocasia 'Lutea'</v>
          </cell>
          <cell r="D40">
            <v>2.75</v>
          </cell>
          <cell r="E40" t="str">
            <v>DO NOT BOOK</v>
          </cell>
        </row>
        <row r="41">
          <cell r="A41" t="str">
            <v>ALOMAHA 72</v>
          </cell>
          <cell r="B41" t="str">
            <v>Alocasia</v>
          </cell>
          <cell r="C41" t="str">
            <v>Alocasia 'Maharani'</v>
          </cell>
          <cell r="D41">
            <v>1.6</v>
          </cell>
          <cell r="E41" t="str">
            <v>EIGHT WEEK LEAD</v>
          </cell>
        </row>
        <row r="42">
          <cell r="A42" t="str">
            <v>ALOMAND 72</v>
          </cell>
          <cell r="B42" t="str">
            <v>Alocasia</v>
          </cell>
          <cell r="C42" t="str">
            <v>Alocasia 'Mandalay' PP25,310</v>
          </cell>
          <cell r="D42">
            <v>1.6</v>
          </cell>
          <cell r="E42">
            <v>2016</v>
          </cell>
        </row>
        <row r="43">
          <cell r="A43" t="str">
            <v>ALOMEHE 72</v>
          </cell>
          <cell r="B43" t="str">
            <v>Alocasia</v>
          </cell>
          <cell r="C43" t="str">
            <v>Alocasia Metalhead™</v>
          </cell>
          <cell r="D43">
            <v>1.65</v>
          </cell>
          <cell r="E43">
            <v>576</v>
          </cell>
        </row>
        <row r="44">
          <cell r="A44" t="str">
            <v>ALOMETA 72</v>
          </cell>
          <cell r="B44" t="str">
            <v>Alocasia</v>
          </cell>
          <cell r="C44" t="str">
            <v>Alocasia plumbae ‘Metallica’ (aka ‘Nigra’)</v>
          </cell>
          <cell r="D44">
            <v>1.6</v>
          </cell>
          <cell r="E44">
            <v>1152</v>
          </cell>
        </row>
        <row r="45">
          <cell r="A45" t="str">
            <v>ALONEGU 72</v>
          </cell>
          <cell r="B45" t="str">
            <v>Alocasia</v>
          </cell>
          <cell r="C45" t="str">
            <v>Alocasia 'New Guinea Gold'</v>
          </cell>
          <cell r="D45">
            <v>4.13</v>
          </cell>
          <cell r="E45">
            <v>576</v>
          </cell>
        </row>
        <row r="46">
          <cell r="A46" t="str">
            <v>ALOODOR 72</v>
          </cell>
          <cell r="B46" t="str">
            <v>Alocasia</v>
          </cell>
          <cell r="C46" t="str">
            <v>Alocasia odora</v>
          </cell>
          <cell r="D46">
            <v>1.4</v>
          </cell>
          <cell r="E46">
            <v>2088</v>
          </cell>
        </row>
        <row r="47">
          <cell r="A47" t="str">
            <v>ALOPLAT 72</v>
          </cell>
          <cell r="B47" t="str">
            <v>Alocasia</v>
          </cell>
          <cell r="C47" t="str">
            <v>Alocasia Platinum</v>
          </cell>
          <cell r="D47">
            <v>1.6</v>
          </cell>
          <cell r="E47" t="str">
            <v>EIGHT WEEK LEAD</v>
          </cell>
        </row>
        <row r="48">
          <cell r="A48" t="str">
            <v>ALOPOLL 72</v>
          </cell>
          <cell r="B48" t="str">
            <v>Alocasia</v>
          </cell>
          <cell r="C48" t="str">
            <v>Alocasia 'Polly'</v>
          </cell>
          <cell r="D48">
            <v>1.4</v>
          </cell>
          <cell r="E48">
            <v>1224</v>
          </cell>
        </row>
        <row r="49">
          <cell r="A49" t="str">
            <v>ALOPORT 72</v>
          </cell>
          <cell r="B49" t="str">
            <v>Alocasia</v>
          </cell>
          <cell r="C49" t="str">
            <v>Alocasia 'Portora'</v>
          </cell>
          <cell r="D49">
            <v>1.6</v>
          </cell>
          <cell r="E49" t="str">
            <v>FOUR MONTH LEAD</v>
          </cell>
        </row>
        <row r="50">
          <cell r="A50" t="str">
            <v>ALOPUCL 72</v>
          </cell>
          <cell r="B50" t="str">
            <v>Alocasia</v>
          </cell>
          <cell r="C50" t="str">
            <v>Alocasia 'Purple Cloak'</v>
          </cell>
          <cell r="D50">
            <v>2.0499999999999998</v>
          </cell>
          <cell r="E50">
            <v>288</v>
          </cell>
        </row>
        <row r="51">
          <cell r="A51" t="str">
            <v>ALOPURP 72</v>
          </cell>
          <cell r="B51" t="str">
            <v>Alocasia</v>
          </cell>
          <cell r="C51" t="str">
            <v>Alocasia 'Purpley'</v>
          </cell>
          <cell r="D51">
            <v>2.0499999999999998</v>
          </cell>
          <cell r="E51" t="str">
            <v>SIX MONTH LEAD</v>
          </cell>
        </row>
        <row r="52">
          <cell r="A52" t="str">
            <v>ALOQUDR 72</v>
          </cell>
          <cell r="B52" t="str">
            <v>Alocasia</v>
          </cell>
          <cell r="C52" t="str">
            <v xml:space="preserve">Alocasia 'Quilted Dream' </v>
          </cell>
          <cell r="D52">
            <v>1.6</v>
          </cell>
          <cell r="E52" t="str">
            <v>FOUR WEEK LEAD</v>
          </cell>
        </row>
        <row r="53">
          <cell r="A53" t="str">
            <v>ALOREGI 72</v>
          </cell>
          <cell r="B53" t="str">
            <v>Alocasia</v>
          </cell>
          <cell r="C53" t="str">
            <v>Alocasia Reginae</v>
          </cell>
          <cell r="D53">
            <v>1.6</v>
          </cell>
          <cell r="E53" t="str">
            <v>FOUR WEEK LEAD</v>
          </cell>
        </row>
        <row r="54">
          <cell r="A54" t="str">
            <v>ALORETI 72</v>
          </cell>
          <cell r="B54" t="str">
            <v>Alocasia</v>
          </cell>
          <cell r="C54" t="str">
            <v>Alocasia reticulata</v>
          </cell>
          <cell r="D54">
            <v>3</v>
          </cell>
          <cell r="E54" t="str">
            <v>EIGHT MONTH LEAD</v>
          </cell>
        </row>
        <row r="55">
          <cell r="A55" t="str">
            <v>ALOSARI 72</v>
          </cell>
          <cell r="B55" t="str">
            <v>Alocasia</v>
          </cell>
          <cell r="C55" t="str">
            <v>Alocasia 'Sarian'</v>
          </cell>
          <cell r="D55">
            <v>1.85</v>
          </cell>
          <cell r="E55" t="str">
            <v>DO NOT BOOK</v>
          </cell>
        </row>
        <row r="56">
          <cell r="A56" t="str">
            <v>ALOSIDR 72</v>
          </cell>
          <cell r="B56" t="str">
            <v>Alocasia</v>
          </cell>
          <cell r="C56" t="str">
            <v>Alocasia baginda ‘Silver Dragon’</v>
          </cell>
          <cell r="D56">
            <v>1.6</v>
          </cell>
          <cell r="E56" t="str">
            <v>FOUR WEEK LEAD</v>
          </cell>
        </row>
        <row r="57">
          <cell r="A57" t="str">
            <v>ALOSTIN 72</v>
          </cell>
          <cell r="B57" t="str">
            <v>Alocasia</v>
          </cell>
          <cell r="C57" t="str">
            <v>Alocasia 'Stingray'</v>
          </cell>
          <cell r="D57">
            <v>1.65</v>
          </cell>
          <cell r="E57">
            <v>288</v>
          </cell>
        </row>
        <row r="58">
          <cell r="A58" t="str">
            <v>ALOSUMO 72</v>
          </cell>
          <cell r="B58" t="str">
            <v>Alocasia</v>
          </cell>
          <cell r="C58" t="str">
            <v>Alocasia 'Sumo'™</v>
          </cell>
          <cell r="D58">
            <v>1.65</v>
          </cell>
          <cell r="E58">
            <v>144</v>
          </cell>
        </row>
        <row r="59">
          <cell r="A59" t="str">
            <v>ALOTIGR 72</v>
          </cell>
          <cell r="B59" t="str">
            <v>Alocasia</v>
          </cell>
          <cell r="C59" t="str">
            <v>Alocasia tigrina</v>
          </cell>
          <cell r="D59">
            <v>4.13</v>
          </cell>
          <cell r="E59">
            <v>288</v>
          </cell>
        </row>
        <row r="60">
          <cell r="A60" t="str">
            <v>ALOZEBR 72</v>
          </cell>
          <cell r="B60" t="str">
            <v>Alocasia</v>
          </cell>
          <cell r="C60" t="str">
            <v>Alocasia zebrina</v>
          </cell>
          <cell r="D60">
            <v>2.2999999999999998</v>
          </cell>
          <cell r="E60" t="str">
            <v>JUMBO 864</v>
          </cell>
        </row>
        <row r="61">
          <cell r="A61" t="str">
            <v>ALPDWRE 72</v>
          </cell>
          <cell r="B61" t="str">
            <v>Ginger</v>
          </cell>
          <cell r="C61" t="str">
            <v>Alpinia purpurata 'Dwarf Red'</v>
          </cell>
          <cell r="D61">
            <v>1.6</v>
          </cell>
          <cell r="E61" t="str">
            <v>FOUR MONTH LEAD</v>
          </cell>
        </row>
        <row r="62">
          <cell r="A62" t="str">
            <v>ALPGRGA 72</v>
          </cell>
          <cell r="B62" t="str">
            <v>Ginger</v>
          </cell>
          <cell r="C62" t="str">
            <v>Alpinia galangal Greater Galangal (Thai Ginger)</v>
          </cell>
          <cell r="D62">
            <v>1.7</v>
          </cell>
          <cell r="E62" t="str">
            <v>FOUR WEEK LEAD</v>
          </cell>
        </row>
        <row r="63">
          <cell r="A63" t="str">
            <v>ALPHOPI 72</v>
          </cell>
          <cell r="B63" t="str">
            <v>Ginger</v>
          </cell>
          <cell r="C63" t="str">
            <v>Alpinia purpurata 'Hot Pink'</v>
          </cell>
          <cell r="D63">
            <v>1.6</v>
          </cell>
          <cell r="E63" t="str">
            <v>FOUR MONTH LEAD</v>
          </cell>
        </row>
        <row r="64">
          <cell r="A64" t="str">
            <v>ALPNOST 72</v>
          </cell>
          <cell r="B64" t="str">
            <v>Ginger</v>
          </cell>
          <cell r="C64" t="str">
            <v>Alpinia formosana 'No Stripe'</v>
          </cell>
          <cell r="D64">
            <v>1.6</v>
          </cell>
          <cell r="E64">
            <v>1656</v>
          </cell>
        </row>
        <row r="65">
          <cell r="A65" t="str">
            <v>ALPSHGI 72</v>
          </cell>
          <cell r="B65" t="str">
            <v>Ginger</v>
          </cell>
          <cell r="C65" t="str">
            <v>Alpinia zerumbet 'Green Shell Ginger'</v>
          </cell>
          <cell r="D65">
            <v>1.6</v>
          </cell>
          <cell r="E65" t="str">
            <v>FOUR WEEK LEAD</v>
          </cell>
        </row>
        <row r="66">
          <cell r="A66" t="str">
            <v>ALPVASH 72</v>
          </cell>
          <cell r="B66" t="str">
            <v>Ginger</v>
          </cell>
          <cell r="C66" t="str">
            <v>Alpinia zerumbet 'Variegated Shell'</v>
          </cell>
          <cell r="D66">
            <v>1.6</v>
          </cell>
          <cell r="E66" t="str">
            <v>DO NOT BOOK</v>
          </cell>
        </row>
        <row r="67">
          <cell r="A67" t="str">
            <v>AMYMESI 72</v>
          </cell>
          <cell r="C67" t="str">
            <v>Amydrium Medium 'Silver'</v>
          </cell>
          <cell r="D67">
            <v>2.2999999999999998</v>
          </cell>
          <cell r="E67">
            <v>216</v>
          </cell>
        </row>
        <row r="68">
          <cell r="A68" t="str">
            <v>AMYMESP 72</v>
          </cell>
          <cell r="C68" t="str">
            <v>Amydrium Medium 'Spiderman'</v>
          </cell>
          <cell r="D68">
            <v>2.2999999999999998</v>
          </cell>
          <cell r="E68" t="str">
            <v>FOUR WEEK LEAD</v>
          </cell>
        </row>
        <row r="69">
          <cell r="A69" t="str">
            <v>ANAELGO 72</v>
          </cell>
          <cell r="B69" t="str">
            <v>Edibles</v>
          </cell>
          <cell r="C69" t="str">
            <v>Ananas comosus 'Elite Gold'</v>
          </cell>
          <cell r="D69">
            <v>1.25</v>
          </cell>
          <cell r="E69" t="str">
            <v>FOUR MONTH LEAD</v>
          </cell>
        </row>
        <row r="70">
          <cell r="A70" t="str">
            <v>ANAFLSP 72</v>
          </cell>
          <cell r="B70" t="str">
            <v>Edibles</v>
          </cell>
          <cell r="C70" t="str">
            <v>Ananas comosus 'Florida Special'</v>
          </cell>
          <cell r="D70">
            <v>1.25</v>
          </cell>
          <cell r="E70" t="str">
            <v>FOUR MONTH LEAD</v>
          </cell>
        </row>
        <row r="71">
          <cell r="A71" t="str">
            <v>ANAJUIC 72</v>
          </cell>
          <cell r="B71" t="str">
            <v>Edibles</v>
          </cell>
          <cell r="C71" t="str">
            <v>Ananas 'Juicy'</v>
          </cell>
          <cell r="D71">
            <v>2.5</v>
          </cell>
          <cell r="E71" t="str">
            <v>FOUR WEEK LEAD</v>
          </cell>
        </row>
        <row r="72">
          <cell r="A72" t="str">
            <v>ANASUGA 72</v>
          </cell>
          <cell r="B72" t="str">
            <v>Edibles</v>
          </cell>
          <cell r="C72" t="str">
            <v>Ananas comosus 'Sugarloaf'</v>
          </cell>
          <cell r="D72">
            <v>1.25</v>
          </cell>
          <cell r="E72" t="str">
            <v>THREE MONTH LEAD</v>
          </cell>
        </row>
        <row r="73">
          <cell r="A73" t="str">
            <v>ANAWHJA 72</v>
          </cell>
          <cell r="B73" t="str">
            <v>Edibles</v>
          </cell>
          <cell r="C73" t="str">
            <v>Ananas comosus 'White Jade'</v>
          </cell>
          <cell r="D73">
            <v>1.25</v>
          </cell>
          <cell r="E73" t="str">
            <v>THREE MONTH LEAD</v>
          </cell>
        </row>
        <row r="74">
          <cell r="A74" t="str">
            <v>ANTACSP 72</v>
          </cell>
          <cell r="B74" t="str">
            <v>Anthurium - Foliage</v>
          </cell>
          <cell r="C74" t="str">
            <v>Anthurium 'Ace of Spades'</v>
          </cell>
          <cell r="D74">
            <v>12.5</v>
          </cell>
          <cell r="E74" t="str">
            <v>DO NOT BOOK</v>
          </cell>
        </row>
        <row r="75">
          <cell r="A75" t="str">
            <v>ANTCOBR 72</v>
          </cell>
          <cell r="B75" t="str">
            <v>Anthurium - Foliage</v>
          </cell>
          <cell r="C75" t="str">
            <v>Anthurium bonpleadii subsp. guayananum 'Cobra'</v>
          </cell>
          <cell r="D75">
            <v>2.25</v>
          </cell>
          <cell r="E75">
            <v>2808</v>
          </cell>
        </row>
        <row r="76">
          <cell r="A76" t="str">
            <v>ANTBIRB 72</v>
          </cell>
          <cell r="B76" t="str">
            <v>Anthurium - Flowering</v>
          </cell>
          <cell r="C76" t="str">
            <v>Anthurium 'Big Red Bird'</v>
          </cell>
          <cell r="D76">
            <v>2</v>
          </cell>
          <cell r="E76" t="str">
            <v>FOUR WEEK LEAD</v>
          </cell>
        </row>
        <row r="77">
          <cell r="A77" t="str">
            <v>ANTCLAR 72</v>
          </cell>
          <cell r="B77" t="str">
            <v>Anthurium - Foliage</v>
          </cell>
          <cell r="C77" t="str">
            <v>Anthurium clarinervium</v>
          </cell>
          <cell r="D77">
            <v>3.3</v>
          </cell>
          <cell r="E77" t="str">
            <v>FIVE MONTH LEAD</v>
          </cell>
        </row>
        <row r="78">
          <cell r="A78" t="str">
            <v>ANTFING 72</v>
          </cell>
          <cell r="B78" t="str">
            <v>Anthurium - Foliage</v>
          </cell>
          <cell r="C78" t="str">
            <v>Anthurium pedato-radiatum 'Fingers'</v>
          </cell>
          <cell r="D78">
            <v>2</v>
          </cell>
          <cell r="E78" t="str">
            <v>JUMBO 3240</v>
          </cell>
        </row>
        <row r="79">
          <cell r="A79" t="str">
            <v>ANTKING 72</v>
          </cell>
          <cell r="B79" t="str">
            <v>Anthurium - Foliage</v>
          </cell>
          <cell r="C79" t="str">
            <v>Anthurium veitchii 'King'</v>
          </cell>
          <cell r="D79">
            <v>3.3</v>
          </cell>
          <cell r="E79" t="str">
            <v>EIGHT WEEK LEAD</v>
          </cell>
        </row>
        <row r="80">
          <cell r="A80" t="str">
            <v>ANTMAJE 72</v>
          </cell>
          <cell r="B80" t="str">
            <v>Anthurium - Foliage</v>
          </cell>
          <cell r="C80" t="str">
            <v>Anthurium Mary Jean</v>
          </cell>
          <cell r="D80">
            <v>1.3</v>
          </cell>
          <cell r="E80">
            <v>144</v>
          </cell>
        </row>
        <row r="81">
          <cell r="A81" t="str">
            <v>ANTMIJP 72</v>
          </cell>
          <cell r="B81" t="str">
            <v>Anthurium - Flowering</v>
          </cell>
          <cell r="C81" t="str">
            <v>Anthurium 'Miss June Purple'</v>
          </cell>
          <cell r="D81">
            <v>1.56</v>
          </cell>
          <cell r="E81" t="str">
            <v>FOUR MONTH LEAD</v>
          </cell>
        </row>
        <row r="82">
          <cell r="A82" t="str">
            <v>ANTOAXA 72</v>
          </cell>
          <cell r="B82" t="str">
            <v>Anthurium - Foliage</v>
          </cell>
          <cell r="C82" t="str">
            <v>Anthurium oaxaca</v>
          </cell>
          <cell r="D82">
            <v>1.7</v>
          </cell>
          <cell r="E82">
            <v>432</v>
          </cell>
        </row>
        <row r="83">
          <cell r="A83" t="str">
            <v>ANTPLOW 72</v>
          </cell>
          <cell r="B83" t="str">
            <v>Anthurium - Foliage</v>
          </cell>
          <cell r="C83" t="str">
            <v>Anthurium plowmanii</v>
          </cell>
          <cell r="D83">
            <v>2</v>
          </cell>
          <cell r="E83">
            <v>1656</v>
          </cell>
        </row>
        <row r="84">
          <cell r="A84" t="str">
            <v>ANTPODO 72</v>
          </cell>
          <cell r="B84" t="str">
            <v>Anthurium - Foliage</v>
          </cell>
          <cell r="C84" t="str">
            <v>Anthurium podophyllum</v>
          </cell>
          <cell r="D84">
            <v>3.3</v>
          </cell>
          <cell r="E84">
            <v>72</v>
          </cell>
        </row>
        <row r="85">
          <cell r="A85" t="str">
            <v>ANTQUHE 72</v>
          </cell>
          <cell r="B85" t="str">
            <v>Anthurium - Foliage</v>
          </cell>
          <cell r="C85" t="str">
            <v>Anthurium 'Queen of Hearts' (Silver Krome only)</v>
          </cell>
          <cell r="D85">
            <v>12.5</v>
          </cell>
          <cell r="E85" t="str">
            <v>CALL</v>
          </cell>
        </row>
        <row r="86">
          <cell r="A86" t="str">
            <v>ANTRADR 72</v>
          </cell>
          <cell r="B86" t="str">
            <v>Anthurium - Foliage</v>
          </cell>
          <cell r="C86" t="str">
            <v>Anthurium radicans x luxurians</v>
          </cell>
          <cell r="D86">
            <v>4.13</v>
          </cell>
          <cell r="E86" t="str">
            <v>SIX WEEK LEAD</v>
          </cell>
        </row>
        <row r="87">
          <cell r="A87" t="str">
            <v>ANTRELE 72</v>
          </cell>
          <cell r="B87" t="str">
            <v>Anthurium - Foliage</v>
          </cell>
          <cell r="C87" t="str">
            <v>Anthurium Red Leaf</v>
          </cell>
          <cell r="D87">
            <v>1.2</v>
          </cell>
          <cell r="E87" t="str">
            <v>DISCONTINUED</v>
          </cell>
        </row>
        <row r="88">
          <cell r="A88" t="str">
            <v>ANTRESE 72</v>
          </cell>
          <cell r="B88" t="str">
            <v>Anthurium - Flowering</v>
          </cell>
          <cell r="C88" t="str">
            <v>Anthurium 'Red Sensation' ppaf</v>
          </cell>
          <cell r="D88">
            <v>1.56</v>
          </cell>
          <cell r="E88" t="str">
            <v>DISCONTINUED</v>
          </cell>
        </row>
        <row r="89">
          <cell r="A89" t="str">
            <v>ANTSUPE 72</v>
          </cell>
          <cell r="B89" t="str">
            <v>Anthurium - Foliage</v>
          </cell>
          <cell r="C89" t="str">
            <v>Anthurium superbum</v>
          </cell>
          <cell r="D89">
            <v>2</v>
          </cell>
          <cell r="E89">
            <v>4248</v>
          </cell>
        </row>
        <row r="90">
          <cell r="A90" t="str">
            <v>ANTWADR 72</v>
          </cell>
          <cell r="B90" t="str">
            <v>Anthurium - Foliage</v>
          </cell>
          <cell r="C90" t="str">
            <v>Anthurium 'Water Dragon' *Silver Krome only*</v>
          </cell>
          <cell r="D90">
            <v>4.13</v>
          </cell>
          <cell r="E90" t="str">
            <v>CALL</v>
          </cell>
        </row>
        <row r="91">
          <cell r="A91" t="str">
            <v>ANUAFZE 72</v>
          </cell>
          <cell r="B91" t="str">
            <v>Aquatics</v>
          </cell>
          <cell r="C91" t="str">
            <v>Anubias afzelii</v>
          </cell>
          <cell r="D91">
            <v>0.9</v>
          </cell>
          <cell r="E91">
            <v>360</v>
          </cell>
        </row>
        <row r="92">
          <cell r="A92" t="str">
            <v>ANUBART 72</v>
          </cell>
          <cell r="B92" t="str">
            <v>Aquatics</v>
          </cell>
          <cell r="C92" t="str">
            <v>Anubias barteri</v>
          </cell>
          <cell r="D92">
            <v>0.9</v>
          </cell>
          <cell r="E92" t="str">
            <v>CALL</v>
          </cell>
        </row>
        <row r="93">
          <cell r="A93" t="str">
            <v>ANUCOFF 72</v>
          </cell>
          <cell r="B93" t="str">
            <v>Aquatics</v>
          </cell>
          <cell r="C93" t="str">
            <v>Anubias coffeefolia</v>
          </cell>
          <cell r="D93">
            <v>0.9</v>
          </cell>
          <cell r="E93" t="str">
            <v>CALL</v>
          </cell>
        </row>
        <row r="94">
          <cell r="A94" t="str">
            <v>ANUCONG 72</v>
          </cell>
          <cell r="B94" t="str">
            <v>Aquatics</v>
          </cell>
          <cell r="C94" t="str">
            <v>Anubias congensis</v>
          </cell>
          <cell r="D94">
            <v>0.9</v>
          </cell>
          <cell r="E94">
            <v>72</v>
          </cell>
        </row>
        <row r="95">
          <cell r="A95" t="str">
            <v>ANUFRAZ 72</v>
          </cell>
          <cell r="B95" t="str">
            <v>Aquatics</v>
          </cell>
          <cell r="C95" t="str">
            <v>Anubias 'Frazeri'</v>
          </cell>
          <cell r="D95">
            <v>0.9</v>
          </cell>
          <cell r="E95" t="str">
            <v>CALL</v>
          </cell>
        </row>
        <row r="96">
          <cell r="A96" t="str">
            <v>ANUHAUS 72</v>
          </cell>
          <cell r="B96" t="str">
            <v>Aquatics</v>
          </cell>
          <cell r="C96" t="str">
            <v>Anubias hastifolia</v>
          </cell>
          <cell r="D96">
            <v>0.9</v>
          </cell>
          <cell r="E96">
            <v>3456</v>
          </cell>
        </row>
        <row r="97">
          <cell r="A97" t="str">
            <v>ANULANC 72</v>
          </cell>
          <cell r="B97" t="str">
            <v>Aquatics</v>
          </cell>
          <cell r="C97" t="str">
            <v>Anubias lanceolata</v>
          </cell>
          <cell r="D97">
            <v>0.9</v>
          </cell>
          <cell r="E97">
            <v>288</v>
          </cell>
        </row>
        <row r="98">
          <cell r="A98" t="str">
            <v>ANUNANA 72</v>
          </cell>
          <cell r="B98" t="str">
            <v>Aquatics</v>
          </cell>
          <cell r="C98" t="str">
            <v>Anubias Nana</v>
          </cell>
          <cell r="D98">
            <v>0.9</v>
          </cell>
          <cell r="E98">
            <v>792</v>
          </cell>
        </row>
        <row r="99">
          <cell r="A99" t="str">
            <v>ANUNALE 72</v>
          </cell>
          <cell r="B99" t="str">
            <v>Aquatics</v>
          </cell>
          <cell r="C99" t="str">
            <v>Anubias nana 'Narrow Leaf'</v>
          </cell>
          <cell r="D99">
            <v>0.9</v>
          </cell>
          <cell r="E99" t="str">
            <v>CALL</v>
          </cell>
        </row>
        <row r="100">
          <cell r="A100" t="str">
            <v>ANUPETI144</v>
          </cell>
          <cell r="B100" t="str">
            <v>Aquatics</v>
          </cell>
          <cell r="C100" t="str">
            <v>Anubias nana 'Petite' 144</v>
          </cell>
          <cell r="D100">
            <v>0.9</v>
          </cell>
          <cell r="E100" t="str">
            <v>CALL</v>
          </cell>
        </row>
        <row r="101">
          <cell r="A101" t="str">
            <v>ANUNANC 72</v>
          </cell>
          <cell r="B101" t="str">
            <v>Aquatics</v>
          </cell>
          <cell r="C101" t="str">
            <v>Anubias nancon</v>
          </cell>
          <cell r="D101">
            <v>0.9</v>
          </cell>
          <cell r="E101">
            <v>3888</v>
          </cell>
        </row>
        <row r="102">
          <cell r="A102" t="str">
            <v>ANUNANG 72</v>
          </cell>
          <cell r="B102" t="str">
            <v>Aquatics</v>
          </cell>
          <cell r="C102" t="str">
            <v>Anubias nangi</v>
          </cell>
          <cell r="D102">
            <v>0.9</v>
          </cell>
          <cell r="E102">
            <v>1296</v>
          </cell>
        </row>
        <row r="103">
          <cell r="A103" t="str">
            <v>APOLAVA 72</v>
          </cell>
          <cell r="C103" t="str">
            <v>Apoballis acuminatissima 'Lavallei'</v>
          </cell>
          <cell r="D103">
            <v>1.5</v>
          </cell>
          <cell r="E103" t="str">
            <v>THREE MONTH LEAD</v>
          </cell>
        </row>
        <row r="104">
          <cell r="A104" t="str">
            <v>ASCCESO 72</v>
          </cell>
          <cell r="B104" t="str">
            <v>Natives</v>
          </cell>
          <cell r="C104" t="str">
            <v xml:space="preserve">Asclepias tuberosa 'Butterfly Milkweed' </v>
          </cell>
          <cell r="D104">
            <v>1</v>
          </cell>
          <cell r="E104" t="str">
            <v>FOUR WEEK LEAD</v>
          </cell>
        </row>
        <row r="105">
          <cell r="A105" t="str">
            <v>ASCPIMI 72</v>
          </cell>
          <cell r="B105" t="str">
            <v>Natives</v>
          </cell>
          <cell r="C105" t="str">
            <v>Asclepias incarnata Pink Milkweed</v>
          </cell>
          <cell r="D105">
            <v>1</v>
          </cell>
          <cell r="E105" t="str">
            <v>FOUR WEEK LEAD</v>
          </cell>
        </row>
        <row r="106">
          <cell r="A106" t="str">
            <v>ASCWHIT 72</v>
          </cell>
          <cell r="B106" t="str">
            <v>Natives</v>
          </cell>
          <cell r="C106" t="str">
            <v>Asclepias perennis White Milkweed</v>
          </cell>
          <cell r="D106">
            <v>1</v>
          </cell>
          <cell r="E106" t="str">
            <v>EIGHT WEEK LEAD</v>
          </cell>
        </row>
        <row r="107">
          <cell r="A107" t="str">
            <v>ASPSIMU 72</v>
          </cell>
          <cell r="C107" t="str">
            <v>Asparagus simulans  *NOT FOR SALE*</v>
          </cell>
          <cell r="D107">
            <v>2</v>
          </cell>
          <cell r="E107" t="str">
            <v>RESTRICTED</v>
          </cell>
        </row>
        <row r="108">
          <cell r="A108" t="str">
            <v>BEGEXOT 72</v>
          </cell>
          <cell r="C108" t="str">
            <v>Begonia brevirimosa 'Exotica'</v>
          </cell>
          <cell r="D108">
            <v>1.1000000000000001</v>
          </cell>
          <cell r="E108" t="str">
            <v>THREE MONTH LEAD</v>
          </cell>
        </row>
        <row r="109">
          <cell r="A109" t="str">
            <v>BLETEPR 72</v>
          </cell>
          <cell r="C109" t="str">
            <v>Bletilla Terracotta Princess</v>
          </cell>
          <cell r="D109">
            <v>2.2999999999999998</v>
          </cell>
          <cell r="E109" t="str">
            <v>FOUR WEEK LEAD</v>
          </cell>
        </row>
        <row r="110">
          <cell r="A110" t="str">
            <v>BOECHKE 72</v>
          </cell>
          <cell r="B110" t="str">
            <v>Edibles</v>
          </cell>
          <cell r="C110" t="str">
            <v>Boesenbergia rotunda Chinese Keys</v>
          </cell>
          <cell r="D110">
            <v>1.6</v>
          </cell>
          <cell r="E110">
            <v>144</v>
          </cell>
        </row>
        <row r="111">
          <cell r="A111" t="str">
            <v>BRUAMER 72</v>
          </cell>
          <cell r="B111" t="str">
            <v>Odds &amp; Ends</v>
          </cell>
          <cell r="C111" t="str">
            <v>Brunfelsia manaca Lady of the Night</v>
          </cell>
          <cell r="D111">
            <v>1.5</v>
          </cell>
          <cell r="E111" t="str">
            <v>CALL</v>
          </cell>
        </row>
        <row r="112">
          <cell r="A112" t="str">
            <v>BUNARGE 72</v>
          </cell>
          <cell r="B112" t="str">
            <v>Edibles</v>
          </cell>
          <cell r="C112" t="str">
            <v>Bunchosia argentea 'Peanut Butter Fruit Tree'</v>
          </cell>
          <cell r="D112">
            <v>1.75</v>
          </cell>
          <cell r="E112" t="str">
            <v>SIX MONTH LEAD</v>
          </cell>
        </row>
        <row r="113">
          <cell r="A113" t="str">
            <v>BURGOBR 72</v>
          </cell>
          <cell r="B113" t="str">
            <v>Ginger</v>
          </cell>
          <cell r="C113" t="str">
            <v>Burbidgea scheizocheila 'Golden Brush'</v>
          </cell>
          <cell r="D113">
            <v>1.6</v>
          </cell>
          <cell r="E113" t="str">
            <v>JUMBO 5040</v>
          </cell>
        </row>
        <row r="114">
          <cell r="A114" t="str">
            <v>CAMLALE 72</v>
          </cell>
          <cell r="B114" t="str">
            <v>Edibles</v>
          </cell>
          <cell r="C114" t="str">
            <v>Camellia sinensis 'Large Leaf' (Tea)</v>
          </cell>
          <cell r="D114">
            <v>1.75</v>
          </cell>
          <cell r="E114" t="str">
            <v>FOUR MONTH LEAD</v>
          </cell>
        </row>
        <row r="115">
          <cell r="A115" t="str">
            <v>CAMASSA 72</v>
          </cell>
          <cell r="B115" t="str">
            <v>Edibles</v>
          </cell>
          <cell r="C115" t="str">
            <v>Camellia sinensis var. assamica</v>
          </cell>
          <cell r="D115">
            <v>1.75</v>
          </cell>
          <cell r="E115" t="str">
            <v>DO NOT BOOK</v>
          </cell>
        </row>
        <row r="116">
          <cell r="A116" t="str">
            <v>CAMSOCH 72</v>
          </cell>
          <cell r="B116" t="str">
            <v>Edibles</v>
          </cell>
          <cell r="C116" t="str">
            <v>Camellia sinensis 'Sochi' (Tea)</v>
          </cell>
          <cell r="D116">
            <v>1.75</v>
          </cell>
          <cell r="E116" t="str">
            <v>DO NOT BOOK</v>
          </cell>
        </row>
        <row r="117">
          <cell r="A117" t="str">
            <v>CARBROA 72</v>
          </cell>
          <cell r="B117" t="str">
            <v>Edibles</v>
          </cell>
          <cell r="C117" t="str">
            <v>Carica Papaya 'Broadleaf' (Khak-dam)</v>
          </cell>
          <cell r="D117">
            <v>2.5</v>
          </cell>
          <cell r="E117" t="str">
            <v>DO NOT BOOK</v>
          </cell>
        </row>
        <row r="118">
          <cell r="A118" t="str">
            <v>CARTAIN 72</v>
          </cell>
          <cell r="B118" t="str">
            <v>Edibles</v>
          </cell>
          <cell r="C118" t="str">
            <v>Carica Papaya 'Tainung-1'</v>
          </cell>
          <cell r="D118">
            <v>2.5</v>
          </cell>
          <cell r="E118" t="str">
            <v>DO NOT BOOK</v>
          </cell>
        </row>
        <row r="119">
          <cell r="A119" t="str">
            <v>CARTRHO 72</v>
          </cell>
          <cell r="B119" t="str">
            <v>Edibles</v>
          </cell>
          <cell r="C119" t="str">
            <v>Carica Papaya 'T. R. Hovey'</v>
          </cell>
          <cell r="D119">
            <v>2.5</v>
          </cell>
          <cell r="E119" t="str">
            <v>DO NOT BOOK</v>
          </cell>
        </row>
        <row r="120">
          <cell r="A120" t="str">
            <v>CISDISC 72</v>
          </cell>
          <cell r="B120" t="str">
            <v>Odds &amp; Ends</v>
          </cell>
          <cell r="C120" t="str">
            <v>Cissus discolor</v>
          </cell>
          <cell r="D120">
            <v>0.94</v>
          </cell>
          <cell r="E120" t="str">
            <v>EIGHT WEEK LEAD</v>
          </cell>
        </row>
        <row r="121">
          <cell r="A121" t="str">
            <v>COLALOH 72</v>
          </cell>
          <cell r="B121" t="str">
            <v>Colocasia - Royal Hawaiian®</v>
          </cell>
          <cell r="C121" t="str">
            <v>Colocasia 'Aloha' PPAF</v>
          </cell>
          <cell r="D121">
            <v>1.76</v>
          </cell>
          <cell r="E121">
            <v>144</v>
          </cell>
        </row>
        <row r="122">
          <cell r="A122" t="str">
            <v>COLBHAW 72</v>
          </cell>
          <cell r="B122" t="str">
            <v>Colocasia - Royal Hawaiian®</v>
          </cell>
          <cell r="C122" t="str">
            <v>Colocasia esculenta 'Blue Hawaii' pp#20,003</v>
          </cell>
          <cell r="D122">
            <v>1.76</v>
          </cell>
          <cell r="E122" t="str">
            <v>FOUR WEEK LEAD</v>
          </cell>
        </row>
        <row r="123">
          <cell r="A123" t="str">
            <v>COLBLBE 72</v>
          </cell>
          <cell r="B123" t="str">
            <v>Colocasia</v>
          </cell>
          <cell r="C123" t="str">
            <v>Colocasia antiquorum 'Black Beauty'</v>
          </cell>
          <cell r="D123">
            <v>1.4</v>
          </cell>
          <cell r="E123" t="str">
            <v>EIGHT WEEK LEAD</v>
          </cell>
        </row>
        <row r="124">
          <cell r="A124" t="str">
            <v>COLBLCO 72</v>
          </cell>
          <cell r="B124" t="str">
            <v>Colocasia</v>
          </cell>
          <cell r="C124" t="str">
            <v>Colocasia esculenta 'Black Coral'</v>
          </cell>
          <cell r="D124">
            <v>1.76</v>
          </cell>
          <cell r="E124">
            <v>2376</v>
          </cell>
        </row>
        <row r="125">
          <cell r="A125" t="str">
            <v>COLBLMA 72</v>
          </cell>
          <cell r="B125" t="str">
            <v>Colocasia</v>
          </cell>
          <cell r="C125" t="str">
            <v>Colocasia esculenta 'Black Magic (CVT)</v>
          </cell>
          <cell r="D125">
            <v>1.4</v>
          </cell>
          <cell r="E125">
            <v>936</v>
          </cell>
        </row>
        <row r="126">
          <cell r="A126" t="str">
            <v>COLBLRU 72</v>
          </cell>
          <cell r="B126" t="str">
            <v>Colocasia</v>
          </cell>
          <cell r="C126" t="str">
            <v>Colocasia esculenta 'Black Ruffles'</v>
          </cell>
          <cell r="D126">
            <v>1.4</v>
          </cell>
          <cell r="E126" t="str">
            <v>FOUR WEEK LEAD</v>
          </cell>
        </row>
        <row r="127">
          <cell r="A127" t="str">
            <v>COLDIHE 72</v>
          </cell>
          <cell r="B127" t="str">
            <v>Colocasia - Royal Hawaiian®</v>
          </cell>
          <cell r="C127" t="str">
            <v>Colocasia esculenta 'Diamond Head' pp#19,939</v>
          </cell>
          <cell r="D127">
            <v>1.76</v>
          </cell>
          <cell r="E127">
            <v>216</v>
          </cell>
        </row>
        <row r="128">
          <cell r="A128" t="str">
            <v>COLELPA 72</v>
          </cell>
          <cell r="B128" t="str">
            <v>Colocasia</v>
          </cell>
          <cell r="C128" t="str">
            <v>Colocasia esculenta 'Ele Paio'</v>
          </cell>
          <cell r="D128">
            <v>4.13</v>
          </cell>
          <cell r="E128" t="str">
            <v>EIGHT WEEK LEAD</v>
          </cell>
        </row>
        <row r="129">
          <cell r="A129" t="str">
            <v>COLFONT 72</v>
          </cell>
          <cell r="B129" t="str">
            <v>Colocasia</v>
          </cell>
          <cell r="C129" t="str">
            <v>Colocasia esculenta fontenesii (Black Stem)</v>
          </cell>
          <cell r="D129">
            <v>1.4</v>
          </cell>
          <cell r="E129" t="str">
            <v>FOUR WEEK LEAD</v>
          </cell>
        </row>
        <row r="130">
          <cell r="A130" t="str">
            <v>COLHAPU 72</v>
          </cell>
          <cell r="B130" t="str">
            <v>Colocasia - Royal Hawaiian®</v>
          </cell>
          <cell r="C130" t="str">
            <v>Colocasia esculenta 'Hawaiian Punch' PP24,596</v>
          </cell>
          <cell r="D130">
            <v>1.76</v>
          </cell>
          <cell r="E130" t="str">
            <v>FOUR WEEK LEAD</v>
          </cell>
        </row>
        <row r="131">
          <cell r="A131" t="str">
            <v>COLILLU 72</v>
          </cell>
          <cell r="B131" t="str">
            <v>Colocasia</v>
          </cell>
          <cell r="C131" t="str">
            <v>Colocasia antiquorum 'Illustris' (CVT)</v>
          </cell>
          <cell r="D131">
            <v>1.4</v>
          </cell>
          <cell r="E131">
            <v>1584</v>
          </cell>
        </row>
        <row r="132">
          <cell r="A132" t="str">
            <v>COLJAGI 72</v>
          </cell>
          <cell r="B132" t="str">
            <v>Colocasia</v>
          </cell>
          <cell r="C132" t="str">
            <v>Colocasia esculenta 'Jack's Giant'</v>
          </cell>
          <cell r="D132">
            <v>1.6</v>
          </cell>
          <cell r="E132" t="str">
            <v>FOUR WEEK LEAD</v>
          </cell>
        </row>
        <row r="133">
          <cell r="A133" t="str">
            <v>COLKOCO 72</v>
          </cell>
          <cell r="B133" t="str">
            <v>Colocasia - Royal Hawaiian®</v>
          </cell>
          <cell r="C133" t="str">
            <v>Colocasia esculenta 'Kona Coffee' PP22,420</v>
          </cell>
          <cell r="D133">
            <v>1.76</v>
          </cell>
          <cell r="E133">
            <v>1296</v>
          </cell>
        </row>
        <row r="134">
          <cell r="A134" t="str">
            <v>COLMAGO 72</v>
          </cell>
          <cell r="B134" t="str">
            <v>Colocasia</v>
          </cell>
          <cell r="C134" t="str">
            <v>Colocasia esculenta 'Maui Gold' PP24,482</v>
          </cell>
          <cell r="D134">
            <v>1.76</v>
          </cell>
          <cell r="E134">
            <v>288</v>
          </cell>
        </row>
        <row r="135">
          <cell r="A135" t="str">
            <v>COLMASU 72</v>
          </cell>
          <cell r="B135" t="str">
            <v>Colocasia</v>
          </cell>
          <cell r="C135" t="str">
            <v>Colocasia esculenta 'Maui Sunrise' PPAF</v>
          </cell>
          <cell r="D135">
            <v>1.76</v>
          </cell>
          <cell r="E135">
            <v>216</v>
          </cell>
        </row>
        <row r="136">
          <cell r="A136" t="str">
            <v>COLMIDN 72</v>
          </cell>
          <cell r="B136" t="str">
            <v>Colocasia</v>
          </cell>
          <cell r="C136" t="str">
            <v>Colocasia esculenta 'Midnight' pp#17,887</v>
          </cell>
          <cell r="D136">
            <v>2.25</v>
          </cell>
          <cell r="E136" t="str">
            <v>CALL</v>
          </cell>
        </row>
        <row r="137">
          <cell r="A137" t="str">
            <v>COLMOJI 72</v>
          </cell>
          <cell r="B137" t="str">
            <v>Colocasia</v>
          </cell>
          <cell r="C137" t="str">
            <v>Colocasia esculenta 'Mojito' PP21,995</v>
          </cell>
          <cell r="D137">
            <v>2</v>
          </cell>
          <cell r="E137">
            <v>4968</v>
          </cell>
        </row>
        <row r="138">
          <cell r="A138" t="str">
            <v>COLNARE 72</v>
          </cell>
          <cell r="B138" t="str">
            <v>Colocasia</v>
          </cell>
          <cell r="C138" t="str">
            <v>Colocasia esculenta 'Nancy's Revenge'</v>
          </cell>
          <cell r="D138">
            <v>1.4</v>
          </cell>
          <cell r="E138" t="str">
            <v>DISCONTINUED</v>
          </cell>
        </row>
        <row r="139">
          <cell r="A139" t="str">
            <v>COLTECU 72</v>
          </cell>
          <cell r="B139" t="str">
            <v>Colocasia</v>
          </cell>
          <cell r="C139" t="str">
            <v>Colocasia esculenta 'Tea Cup'</v>
          </cell>
          <cell r="D139">
            <v>1.4</v>
          </cell>
          <cell r="E139">
            <v>936</v>
          </cell>
        </row>
        <row r="140">
          <cell r="A140" t="str">
            <v>COLTHGI 72</v>
          </cell>
          <cell r="B140" t="str">
            <v>Colocasia</v>
          </cell>
          <cell r="C140" t="str">
            <v>Colocasia gigantea 'Thailand Giant Strain'</v>
          </cell>
          <cell r="D140">
            <v>1.8</v>
          </cell>
          <cell r="E140" t="str">
            <v>FOUR MONTH LEAD</v>
          </cell>
        </row>
        <row r="141">
          <cell r="A141" t="str">
            <v>COLTRST 72</v>
          </cell>
          <cell r="B141" t="str">
            <v>Colocasia</v>
          </cell>
          <cell r="C141" t="str">
            <v>Colocasia esculenta 'Tropical Storm' PPAF</v>
          </cell>
          <cell r="D141">
            <v>1.76</v>
          </cell>
          <cell r="E141">
            <v>576</v>
          </cell>
        </row>
        <row r="142">
          <cell r="A142" t="str">
            <v>COLWAIK 72</v>
          </cell>
          <cell r="B142" t="str">
            <v>Colocasia</v>
          </cell>
          <cell r="C142" t="str">
            <v>Colocasia esculenta 'Waikiki'</v>
          </cell>
          <cell r="D142">
            <v>1.76</v>
          </cell>
          <cell r="E142">
            <v>0</v>
          </cell>
        </row>
        <row r="143">
          <cell r="A143" t="str">
            <v>COLWHLA 72</v>
          </cell>
          <cell r="B143" t="str">
            <v>Colocasia</v>
          </cell>
          <cell r="C143" t="str">
            <v>Colocasia esculenta 'White Lava' PPAF+C51</v>
          </cell>
          <cell r="D143">
            <v>1.76</v>
          </cell>
          <cell r="E143">
            <v>432</v>
          </cell>
        </row>
        <row r="144">
          <cell r="A144" t="str">
            <v>CORCHOC 72</v>
          </cell>
          <cell r="B144" t="str">
            <v>Cordyline</v>
          </cell>
          <cell r="C144" t="str">
            <v>Cordyline terminalis 'Chocolate'</v>
          </cell>
          <cell r="D144">
            <v>0.95</v>
          </cell>
          <cell r="E144" t="str">
            <v>CALL</v>
          </cell>
        </row>
        <row r="145">
          <cell r="A145" t="str">
            <v>CORDRBR 72</v>
          </cell>
          <cell r="B145" t="str">
            <v>Cordyline</v>
          </cell>
          <cell r="C145" t="str">
            <v>Cordyline terminalis 'Dr. Brown'</v>
          </cell>
          <cell r="D145">
            <v>0.95</v>
          </cell>
          <cell r="E145" t="str">
            <v>EIGHT WEEK LEAD</v>
          </cell>
        </row>
        <row r="146">
          <cell r="A146" t="str">
            <v>CORELEC 72</v>
          </cell>
          <cell r="B146" t="str">
            <v>Cordyline - Stars Of India</v>
          </cell>
          <cell r="C146" t="str">
            <v>Cordyline terminalis 'Electra' ((KSG #7)</v>
          </cell>
          <cell r="D146">
            <v>1</v>
          </cell>
          <cell r="E146" t="str">
            <v>EIGHT WEEK LEAD</v>
          </cell>
        </row>
        <row r="147">
          <cell r="A147" t="str">
            <v>CORMIAN 72</v>
          </cell>
          <cell r="B147" t="str">
            <v>Cordyline</v>
          </cell>
          <cell r="C147" t="str">
            <v>Cordyline terminalis 'Miss Andrea'</v>
          </cell>
          <cell r="D147">
            <v>0.95</v>
          </cell>
          <cell r="E147" t="str">
            <v>DISCONTINUED</v>
          </cell>
        </row>
        <row r="148">
          <cell r="A148" t="str">
            <v>CORRESE 72</v>
          </cell>
          <cell r="B148" t="str">
            <v>Cordyline</v>
          </cell>
          <cell r="C148" t="str">
            <v>Cordyline australis 'Red Sensation'</v>
          </cell>
          <cell r="D148">
            <v>1.2</v>
          </cell>
          <cell r="E148">
            <v>5040</v>
          </cell>
        </row>
        <row r="149">
          <cell r="A149" t="str">
            <v>CORREST 72</v>
          </cell>
          <cell r="B149" t="str">
            <v>Cordyline</v>
          </cell>
          <cell r="C149" t="str">
            <v>Cordyline australis 'Red Star'</v>
          </cell>
          <cell r="D149">
            <v>1.2</v>
          </cell>
          <cell r="E149" t="str">
            <v>DO NOT BOOK</v>
          </cell>
        </row>
        <row r="150">
          <cell r="A150" t="str">
            <v>CORRUBY 72</v>
          </cell>
          <cell r="B150" t="str">
            <v>Cordyline - Stars Of India</v>
          </cell>
          <cell r="C150" t="str">
            <v>Cordyline terminalis 'Ruby'</v>
          </cell>
          <cell r="D150">
            <v>0.95</v>
          </cell>
          <cell r="E150" t="str">
            <v>FOUR WEEK LEAD</v>
          </cell>
        </row>
        <row r="151">
          <cell r="A151" t="str">
            <v>COSDWFR 72</v>
          </cell>
          <cell r="B151" t="str">
            <v>Ginger</v>
          </cell>
          <cell r="C151" t="str">
            <v>Costus woodsonii 'Dwarf French Kiss'</v>
          </cell>
          <cell r="D151">
            <v>1.55</v>
          </cell>
          <cell r="E151" t="str">
            <v>TEN WEEK LEAD</v>
          </cell>
        </row>
        <row r="152">
          <cell r="A152" t="str">
            <v>CRYBROW 72</v>
          </cell>
          <cell r="C152" t="str">
            <v>Cryptocoryne wendtii 'Brown'</v>
          </cell>
          <cell r="D152">
            <v>0.75</v>
          </cell>
          <cell r="E152" t="str">
            <v>TEN WEEK LEAD</v>
          </cell>
        </row>
        <row r="153">
          <cell r="A153" t="str">
            <v>CRYLUCE 72</v>
          </cell>
          <cell r="C153" t="str">
            <v>Cryptocoryne lucens</v>
          </cell>
          <cell r="D153">
            <v>0.75</v>
          </cell>
          <cell r="E153" t="str">
            <v>FOUR WEEK LEAD</v>
          </cell>
        </row>
        <row r="154">
          <cell r="A154" t="str">
            <v>CRYRED 72</v>
          </cell>
          <cell r="C154" t="str">
            <v>Cryptocoryne wendtii 'Red'</v>
          </cell>
          <cell r="D154">
            <v>0.75</v>
          </cell>
          <cell r="E154" t="str">
            <v>FOUR WEEK LEAD</v>
          </cell>
        </row>
        <row r="155">
          <cell r="A155" t="str">
            <v>CURYETU 72</v>
          </cell>
          <cell r="B155" t="str">
            <v>Ginger</v>
          </cell>
          <cell r="C155" t="str">
            <v>Curcuma longa Yellow Turmeric</v>
          </cell>
          <cell r="D155">
            <v>1.45</v>
          </cell>
          <cell r="E155" t="str">
            <v>FOUR WEEK LEAD</v>
          </cell>
        </row>
        <row r="156">
          <cell r="A156" t="str">
            <v>CYRJOHN 72</v>
          </cell>
          <cell r="C156" t="str">
            <v>Cyrtosperma johnstonii</v>
          </cell>
          <cell r="D156">
            <v>2</v>
          </cell>
          <cell r="E156" t="str">
            <v>FOUR WEEK LEAD</v>
          </cell>
        </row>
        <row r="157">
          <cell r="A157" t="str">
            <v>DISVARI 72</v>
          </cell>
          <cell r="C157" t="str">
            <v>Dischidia ruscifolia ‘Variegata’</v>
          </cell>
          <cell r="D157">
            <v>2</v>
          </cell>
          <cell r="E157" t="str">
            <v>EIGHT WEEK LEAD</v>
          </cell>
        </row>
        <row r="158">
          <cell r="A158" t="str">
            <v>ECHBART 72</v>
          </cell>
          <cell r="B158" t="str">
            <v>Aquatics</v>
          </cell>
          <cell r="C158" t="str">
            <v>Echinodorus barthii</v>
          </cell>
          <cell r="D158">
            <v>0.75</v>
          </cell>
          <cell r="E158" t="str">
            <v>FOUR WEEK LEAD</v>
          </cell>
        </row>
        <row r="159">
          <cell r="A159" t="str">
            <v>ECHOSIR 72</v>
          </cell>
          <cell r="B159" t="str">
            <v>Aquatics</v>
          </cell>
          <cell r="C159" t="str">
            <v>Echinodorus osiris</v>
          </cell>
          <cell r="D159">
            <v>0.75</v>
          </cell>
          <cell r="E159" t="str">
            <v>CALL</v>
          </cell>
        </row>
        <row r="160">
          <cell r="A160" t="str">
            <v>ECHREFL 72</v>
          </cell>
          <cell r="B160" t="str">
            <v>Aquatics</v>
          </cell>
          <cell r="C160" t="str">
            <v>Echinodorus 'Red Flame'</v>
          </cell>
          <cell r="D160">
            <v>0.75</v>
          </cell>
          <cell r="E160" t="str">
            <v>CALL</v>
          </cell>
        </row>
        <row r="161">
          <cell r="A161" t="str">
            <v>ECHROSE 72</v>
          </cell>
          <cell r="B161" t="str">
            <v>Aquatics</v>
          </cell>
          <cell r="C161" t="str">
            <v>Echinodorus 'Rose'</v>
          </cell>
          <cell r="D161">
            <v>0.75</v>
          </cell>
          <cell r="E161" t="str">
            <v>CALL</v>
          </cell>
        </row>
        <row r="162">
          <cell r="A162" t="str">
            <v>ECHRUBI 72</v>
          </cell>
          <cell r="B162" t="str">
            <v>Aquatics</v>
          </cell>
          <cell r="C162" t="str">
            <v>Echinodorus 'Rubin'</v>
          </cell>
          <cell r="D162">
            <v>0.75</v>
          </cell>
          <cell r="E162" t="str">
            <v>CALL</v>
          </cell>
        </row>
        <row r="163">
          <cell r="A163" t="str">
            <v>ECHURUG 72</v>
          </cell>
          <cell r="B163" t="str">
            <v>Aquatics</v>
          </cell>
          <cell r="C163" t="str">
            <v>Echinodorus uruguayensis</v>
          </cell>
          <cell r="D163">
            <v>1.1499999999999999</v>
          </cell>
          <cell r="E163" t="str">
            <v>CALL</v>
          </cell>
        </row>
        <row r="164">
          <cell r="A164" t="str">
            <v>ELECARD 72</v>
          </cell>
          <cell r="B164" t="str">
            <v>Edibles</v>
          </cell>
          <cell r="C164" t="str">
            <v>Elettaria cardamomum True Cardamom (Queen of Spices)</v>
          </cell>
          <cell r="D164">
            <v>2</v>
          </cell>
          <cell r="E164" t="str">
            <v>DO NOT BOOK</v>
          </cell>
        </row>
        <row r="165">
          <cell r="A165" t="str">
            <v>ENSMAUR 72</v>
          </cell>
          <cell r="B165" t="str">
            <v>Ensete</v>
          </cell>
          <cell r="C165" t="str">
            <v>Ensete maurelii (Red Abyssinian Banana)</v>
          </cell>
          <cell r="D165">
            <v>2</v>
          </cell>
          <cell r="E165" t="str">
            <v>JUMBO 2952</v>
          </cell>
        </row>
        <row r="166">
          <cell r="A166" t="str">
            <v>EUGGLOB 72</v>
          </cell>
          <cell r="C166" t="str">
            <v>Eugenia globulus</v>
          </cell>
          <cell r="D166">
            <v>0.73</v>
          </cell>
          <cell r="E166">
            <v>1440</v>
          </cell>
        </row>
        <row r="167">
          <cell r="A167" t="str">
            <v>EUGCHRG 72</v>
          </cell>
          <cell r="B167" t="str">
            <v>Edibles</v>
          </cell>
          <cell r="C167" t="str">
            <v>Eugenia involucrata 'Cherry of the Rio Grande'</v>
          </cell>
          <cell r="D167">
            <v>4.13</v>
          </cell>
          <cell r="E167" t="str">
            <v>CALL</v>
          </cell>
        </row>
        <row r="168">
          <cell r="A168" t="str">
            <v>EUGSTCH 72</v>
          </cell>
          <cell r="B168" t="str">
            <v>Edibles</v>
          </cell>
          <cell r="C168" t="str">
            <v>Eugenia selloi 'Star Cherry' (Pitangatuba)</v>
          </cell>
          <cell r="D168">
            <v>2.25</v>
          </cell>
          <cell r="E168" t="str">
            <v>CALL</v>
          </cell>
        </row>
        <row r="169">
          <cell r="A169" t="str">
            <v>EUPVACT 72</v>
          </cell>
          <cell r="B169" t="str">
            <v>Euphorbia</v>
          </cell>
          <cell r="C169" t="str">
            <v>Euphorbia milii Variegated Crown of Thorns -for Branetts Farm only</v>
          </cell>
          <cell r="D169">
            <v>1.4</v>
          </cell>
          <cell r="E169" t="str">
            <v>CALL</v>
          </cell>
        </row>
        <row r="170">
          <cell r="A170" t="str">
            <v>FARGIGA 72</v>
          </cell>
          <cell r="C170" t="str">
            <v>Farfugium japonicum 'Gigantea'</v>
          </cell>
          <cell r="D170">
            <v>1.1200000000000001</v>
          </cell>
          <cell r="E170" t="str">
            <v>TEN MONTH LEAD</v>
          </cell>
        </row>
        <row r="171">
          <cell r="A171" t="str">
            <v>FICAUDR 72</v>
          </cell>
          <cell r="C171" t="str">
            <v>Ficus benghalensis ‘Audrey’ - 72cp</v>
          </cell>
          <cell r="D171">
            <v>1.2</v>
          </cell>
          <cell r="E171" t="str">
            <v>DISCONTINUED</v>
          </cell>
        </row>
        <row r="172">
          <cell r="A172" t="str">
            <v>FICAUDR 144</v>
          </cell>
          <cell r="C172" t="str">
            <v>Ficus benghalensis ‘Audrey’ - 144 cp</v>
          </cell>
          <cell r="D172">
            <v>0.69</v>
          </cell>
          <cell r="E172" t="str">
            <v>CALL</v>
          </cell>
        </row>
        <row r="173">
          <cell r="A173" t="str">
            <v>FICBEBL 72</v>
          </cell>
          <cell r="B173" t="str">
            <v>Edibles</v>
          </cell>
          <cell r="C173" t="str">
            <v>Ficus 'Beer's Black' Fig</v>
          </cell>
          <cell r="D173">
            <v>1.53</v>
          </cell>
          <cell r="E173" t="str">
            <v>FOUR WEEK LEAD</v>
          </cell>
        </row>
        <row r="174">
          <cell r="A174" t="str">
            <v>FICBLMI 72</v>
          </cell>
          <cell r="B174" t="str">
            <v>Edibles</v>
          </cell>
          <cell r="C174" t="str">
            <v>Ficus 'Black Mission' Fig</v>
          </cell>
          <cell r="D174">
            <v>1.53</v>
          </cell>
          <cell r="E174">
            <v>4968</v>
          </cell>
        </row>
        <row r="175">
          <cell r="A175" t="str">
            <v>FICBRTU 72</v>
          </cell>
          <cell r="B175" t="str">
            <v>Edibles</v>
          </cell>
          <cell r="C175" t="str">
            <v>Ficus 'Brown Turkey' Fig</v>
          </cell>
          <cell r="D175">
            <v>1.53</v>
          </cell>
          <cell r="E175" t="str">
            <v>TEN WEEK LEAD</v>
          </cell>
        </row>
        <row r="176">
          <cell r="A176" t="str">
            <v>FICCELE 72</v>
          </cell>
          <cell r="B176" t="str">
            <v>Edibles</v>
          </cell>
          <cell r="C176" t="str">
            <v>Ficus 'Celeste' Fig</v>
          </cell>
          <cell r="D176">
            <v>1.53</v>
          </cell>
          <cell r="E176">
            <v>4680</v>
          </cell>
        </row>
        <row r="177">
          <cell r="A177" t="str">
            <v>FICCHHA 72</v>
          </cell>
          <cell r="B177" t="str">
            <v>Edibles</v>
          </cell>
          <cell r="C177" t="str">
            <v>Ficus Chicago Hardy</v>
          </cell>
          <cell r="D177">
            <v>1.53</v>
          </cell>
          <cell r="E177">
            <v>5040</v>
          </cell>
        </row>
        <row r="178">
          <cell r="A178" t="str">
            <v>FICFIGN 72</v>
          </cell>
          <cell r="B178" t="str">
            <v>Edibles</v>
          </cell>
          <cell r="C178" t="str">
            <v>Ficus 'Fignomenal'</v>
          </cell>
          <cell r="D178">
            <v>2.5</v>
          </cell>
          <cell r="E178">
            <v>5040</v>
          </cell>
        </row>
        <row r="179">
          <cell r="A179" t="str">
            <v>FICISCH 72</v>
          </cell>
          <cell r="B179" t="str">
            <v>Edibles</v>
          </cell>
          <cell r="C179" t="str">
            <v>Ficus 'Ischia' Fig</v>
          </cell>
          <cell r="D179">
            <v>1.53</v>
          </cell>
          <cell r="E179" t="str">
            <v>DISCONTINUED</v>
          </cell>
        </row>
        <row r="180">
          <cell r="A180" t="str">
            <v>FICKADO 72</v>
          </cell>
          <cell r="B180" t="str">
            <v>Edibles</v>
          </cell>
          <cell r="C180" t="str">
            <v>Ficus 'Kadota' Fig</v>
          </cell>
          <cell r="D180">
            <v>1.53</v>
          </cell>
          <cell r="E180">
            <v>216</v>
          </cell>
        </row>
        <row r="181">
          <cell r="A181" t="str">
            <v>FICLATT 72</v>
          </cell>
          <cell r="B181" t="str">
            <v>Edibles</v>
          </cell>
          <cell r="C181" t="str">
            <v>Ficus 'Lattarula' (Italian Honey) Fig</v>
          </cell>
          <cell r="D181">
            <v>1.53</v>
          </cell>
          <cell r="E181" t="str">
            <v>TEN WEEK LEAD</v>
          </cell>
        </row>
        <row r="182">
          <cell r="A182" t="str">
            <v>FICLSGO 72</v>
          </cell>
          <cell r="B182" t="str">
            <v>Edibles</v>
          </cell>
          <cell r="C182" t="str">
            <v>Ficus 'LSU Gold' (Fig)</v>
          </cell>
          <cell r="D182">
            <v>1.53</v>
          </cell>
          <cell r="E182">
            <v>360</v>
          </cell>
        </row>
        <row r="183">
          <cell r="A183" t="str">
            <v>FICLSPU 72</v>
          </cell>
          <cell r="B183" t="str">
            <v>Edibles</v>
          </cell>
          <cell r="C183" t="str">
            <v>Ficus 'LSU Purple' Fig</v>
          </cell>
          <cell r="D183">
            <v>1.53</v>
          </cell>
          <cell r="E183" t="str">
            <v>DISCONTINUED</v>
          </cell>
        </row>
        <row r="184">
          <cell r="A184" t="str">
            <v>FICMAGN 72</v>
          </cell>
          <cell r="B184" t="str">
            <v>Edibles</v>
          </cell>
          <cell r="C184" t="str">
            <v>Ficus 'Magnolia' Fig</v>
          </cell>
          <cell r="D184">
            <v>1.53</v>
          </cell>
          <cell r="E184" t="str">
            <v>TEN WEEK LEAD</v>
          </cell>
        </row>
        <row r="185">
          <cell r="A185" t="str">
            <v>FICOLYM 72</v>
          </cell>
          <cell r="B185" t="str">
            <v>Edibles</v>
          </cell>
          <cell r="C185" t="str">
            <v>Ficus 'Olympian' Fig</v>
          </cell>
          <cell r="D185">
            <v>1.53</v>
          </cell>
          <cell r="E185">
            <v>1656</v>
          </cell>
        </row>
        <row r="186">
          <cell r="A186" t="str">
            <v>FICVIBO 72</v>
          </cell>
          <cell r="B186" t="str">
            <v>Edibles</v>
          </cell>
          <cell r="C186" t="str">
            <v>Ficus 'Violette de Bordeaux' Fig</v>
          </cell>
          <cell r="D186">
            <v>1.53</v>
          </cell>
          <cell r="E186">
            <v>2016</v>
          </cell>
        </row>
        <row r="187">
          <cell r="A187" t="str">
            <v>FICYELN 72</v>
          </cell>
          <cell r="B187" t="str">
            <v>Edibles</v>
          </cell>
          <cell r="C187" t="str">
            <v>Ficus 'Yellow Long Neck' (Fig)</v>
          </cell>
          <cell r="D187">
            <v>1.53</v>
          </cell>
          <cell r="E187" t="str">
            <v>FOUR WEEK LEAD</v>
          </cell>
        </row>
        <row r="188">
          <cell r="A188" t="str">
            <v>FRAOLNS 72</v>
          </cell>
          <cell r="B188" t="str">
            <v>Edibles</v>
          </cell>
          <cell r="C188" t="str">
            <v>Fragaria 'Old North Sea' Strawberry</v>
          </cell>
          <cell r="D188">
            <v>0.9</v>
          </cell>
          <cell r="E188" t="str">
            <v>CALL</v>
          </cell>
        </row>
        <row r="189">
          <cell r="A189" t="str">
            <v>GRESHBE 72</v>
          </cell>
          <cell r="B189" t="str">
            <v>Edibles</v>
          </cell>
          <cell r="C189" t="str">
            <v>Grewia asiatica ‘Sherbet Berry’™ (Phalsa)</v>
          </cell>
          <cell r="D189">
            <v>2.35</v>
          </cell>
          <cell r="E189" t="str">
            <v>EIGHT WEEK LEAD</v>
          </cell>
        </row>
        <row r="190">
          <cell r="A190" t="str">
            <v>GYNLOSP 72</v>
          </cell>
          <cell r="B190" t="str">
            <v>Edibles</v>
          </cell>
          <cell r="C190" t="str">
            <v>Gynura procumbens Longevity Spinach</v>
          </cell>
          <cell r="D190">
            <v>0.88</v>
          </cell>
          <cell r="E190" t="str">
            <v>TWO WEEK LEAD</v>
          </cell>
        </row>
        <row r="191">
          <cell r="A191" t="str">
            <v>GYNOKSP 72</v>
          </cell>
          <cell r="B191" t="str">
            <v>Edibles</v>
          </cell>
          <cell r="C191" t="str">
            <v>Gynura crepioides 'Okinawa Spinach'</v>
          </cell>
          <cell r="D191">
            <v>0.88</v>
          </cell>
          <cell r="E191">
            <v>360</v>
          </cell>
        </row>
        <row r="192">
          <cell r="A192" t="str">
            <v>HAMFICA 72</v>
          </cell>
          <cell r="B192" t="str">
            <v>Natives</v>
          </cell>
          <cell r="C192" t="str">
            <v>Hamelia patens 'Calusa'™</v>
          </cell>
          <cell r="D192">
            <v>0.9</v>
          </cell>
          <cell r="E192">
            <v>1656</v>
          </cell>
        </row>
        <row r="193">
          <cell r="A193" t="str">
            <v>HEDDISN 72</v>
          </cell>
          <cell r="B193" t="str">
            <v>Ginger</v>
          </cell>
          <cell r="C193" t="str">
            <v>Hedychium coccineum 'Disney'</v>
          </cell>
          <cell r="D193">
            <v>2.5</v>
          </cell>
          <cell r="E193" t="str">
            <v>DO NOT BOOK</v>
          </cell>
        </row>
        <row r="194">
          <cell r="A194" t="str">
            <v>HEDMOGO 72</v>
          </cell>
          <cell r="B194" t="str">
            <v>Ginger</v>
          </cell>
          <cell r="C194" t="str">
            <v>Hedychium 'Molten Gold'</v>
          </cell>
          <cell r="D194">
            <v>2.5</v>
          </cell>
          <cell r="E194" t="str">
            <v>DO NOT BOOK</v>
          </cell>
        </row>
        <row r="195">
          <cell r="A195" t="str">
            <v>HIBAFRO 72</v>
          </cell>
          <cell r="C195" t="str">
            <v>Hibiscus acetosella 'African Rose'</v>
          </cell>
          <cell r="D195">
            <v>0.88</v>
          </cell>
          <cell r="E195" t="str">
            <v>EIGHT WEEK LEAD</v>
          </cell>
        </row>
        <row r="196">
          <cell r="A196" t="str">
            <v>HOMEMGE 72</v>
          </cell>
          <cell r="B196" t="str">
            <v>Homalomena</v>
          </cell>
          <cell r="C196" t="str">
            <v>Homalomena 'Emerald Gem'</v>
          </cell>
          <cell r="D196">
            <v>0.9</v>
          </cell>
          <cell r="E196" t="str">
            <v>EIGHT WEEK LEAD</v>
          </cell>
        </row>
        <row r="197">
          <cell r="A197" t="str">
            <v>HOMSELB 72</v>
          </cell>
          <cell r="B197" t="str">
            <v>Homalomena</v>
          </cell>
          <cell r="C197" t="str">
            <v>Homalomena 'Selby'</v>
          </cell>
          <cell r="D197">
            <v>1.1000000000000001</v>
          </cell>
          <cell r="E197" t="str">
            <v>EIGHT MONTH LEAD</v>
          </cell>
        </row>
        <row r="198">
          <cell r="A198" t="str">
            <v>HUPROTA 72</v>
          </cell>
          <cell r="B198" t="str">
            <v>Foliage</v>
          </cell>
          <cell r="C198" t="str">
            <v>Huperzia squarrosa Rock Tassel Fern (syn. Lycopodium)</v>
          </cell>
          <cell r="D198">
            <v>6.25</v>
          </cell>
          <cell r="E198" t="str">
            <v>DO NOT BOOK</v>
          </cell>
        </row>
        <row r="199">
          <cell r="A199" t="str">
            <v>HYLEDBA 72</v>
          </cell>
          <cell r="B199" t="str">
            <v>Edibles</v>
          </cell>
          <cell r="C199" t="str">
            <v>Hylocereus undatus 'Edgar's Baby' Dragon Fruit</v>
          </cell>
          <cell r="D199">
            <v>1.75</v>
          </cell>
          <cell r="E199" t="str">
            <v>FOUR MONTH LEAD</v>
          </cell>
        </row>
        <row r="200">
          <cell r="A200" t="str">
            <v>HYLYEDR 72</v>
          </cell>
          <cell r="B200" t="str">
            <v>Edibles</v>
          </cell>
          <cell r="C200" t="str">
            <v>Selenicereus megalanthus 'Yellow Dragon' Yellow Dragon Fruit</v>
          </cell>
          <cell r="D200">
            <v>1.75</v>
          </cell>
          <cell r="E200" t="str">
            <v>THREE MONTH LEAD</v>
          </cell>
        </row>
        <row r="201">
          <cell r="A201" t="str">
            <v>ILEYEMA 72</v>
          </cell>
          <cell r="B201" t="str">
            <v>Edibles</v>
          </cell>
          <cell r="C201" t="str">
            <v>Ilex paraguariensis 'YerbaMate'</v>
          </cell>
          <cell r="D201">
            <v>1.6</v>
          </cell>
          <cell r="E201" t="str">
            <v>FOUR MONTH LEAD</v>
          </cell>
        </row>
        <row r="202">
          <cell r="A202" t="str">
            <v>IRIANCH 72</v>
          </cell>
          <cell r="B202" t="str">
            <v>Iris</v>
          </cell>
          <cell r="C202" t="str">
            <v>Iris 'Ann Chowning'</v>
          </cell>
          <cell r="D202">
            <v>1.4</v>
          </cell>
          <cell r="E202" t="str">
            <v>THREE MONTH LEAD</v>
          </cell>
        </row>
        <row r="203">
          <cell r="A203" t="str">
            <v>IRIBEST 72</v>
          </cell>
          <cell r="B203" t="str">
            <v>Iris</v>
          </cell>
          <cell r="C203" t="str">
            <v>Iris louisiana 'Beale Street'</v>
          </cell>
          <cell r="D203">
            <v>1.4</v>
          </cell>
          <cell r="E203" t="str">
            <v>DISCONTINUED</v>
          </cell>
        </row>
        <row r="204">
          <cell r="A204" t="str">
            <v>IRICOPU 72</v>
          </cell>
          <cell r="B204" t="str">
            <v>Iris</v>
          </cell>
          <cell r="C204" t="str">
            <v>Iris 'Count Pulaski'</v>
          </cell>
          <cell r="D204">
            <v>1.4</v>
          </cell>
          <cell r="E204" t="str">
            <v>FOUR WEEK LEAD</v>
          </cell>
        </row>
        <row r="205">
          <cell r="A205" t="str">
            <v>IRIFLAG144</v>
          </cell>
          <cell r="B205" t="str">
            <v>Iris</v>
          </cell>
          <cell r="C205" t="str">
            <v>Iris 'Flag' 144</v>
          </cell>
          <cell r="D205">
            <v>0.7</v>
          </cell>
          <cell r="E205">
            <v>720</v>
          </cell>
        </row>
        <row r="206">
          <cell r="A206" t="str">
            <v>IRIFOFI 72</v>
          </cell>
          <cell r="B206" t="str">
            <v>Iris</v>
          </cell>
          <cell r="C206" t="str">
            <v>Iris 'Fortune Finder'</v>
          </cell>
          <cell r="D206">
            <v>1.4</v>
          </cell>
          <cell r="E206" t="str">
            <v>FOUR MONTH LEAD</v>
          </cell>
        </row>
        <row r="207">
          <cell r="A207" t="str">
            <v>IRIFUEC 72</v>
          </cell>
          <cell r="B207" t="str">
            <v>Iris</v>
          </cell>
          <cell r="C207" t="str">
            <v>Iris 'Full Eclipse'</v>
          </cell>
          <cell r="D207">
            <v>1.4</v>
          </cell>
          <cell r="E207">
            <v>72</v>
          </cell>
        </row>
        <row r="208">
          <cell r="A208" t="str">
            <v>IRIJERI 72</v>
          </cell>
          <cell r="B208" t="str">
            <v>Iris</v>
          </cell>
          <cell r="C208" t="str">
            <v>Iris 'Jeri'</v>
          </cell>
          <cell r="D208">
            <v>1.4</v>
          </cell>
          <cell r="E208">
            <v>576</v>
          </cell>
        </row>
        <row r="209">
          <cell r="A209" t="str">
            <v>IRILOPU 72</v>
          </cell>
          <cell r="B209" t="str">
            <v>Iris</v>
          </cell>
          <cell r="C209" t="str">
            <v>Iris 'Louisiana Purple'</v>
          </cell>
          <cell r="D209">
            <v>1.4</v>
          </cell>
          <cell r="E209" t="str">
            <v>DISCONTINUED</v>
          </cell>
        </row>
        <row r="210">
          <cell r="A210" t="str">
            <v>IRIPEWI 72</v>
          </cell>
          <cell r="B210" t="str">
            <v>Iris</v>
          </cell>
          <cell r="C210" t="str">
            <v>Iris 'Peaches in Wine'</v>
          </cell>
          <cell r="D210">
            <v>1.4</v>
          </cell>
          <cell r="E210" t="str">
            <v>SIX MONTH LEAD</v>
          </cell>
        </row>
        <row r="211">
          <cell r="A211" t="str">
            <v>IRIREGI 72</v>
          </cell>
          <cell r="B211" t="str">
            <v>Iris</v>
          </cell>
          <cell r="C211" t="str">
            <v>Iris neomarica caerulea 'Regina'</v>
          </cell>
          <cell r="D211">
            <v>1.5</v>
          </cell>
          <cell r="E211" t="str">
            <v>THREE MONTH LEAD</v>
          </cell>
        </row>
        <row r="212">
          <cell r="A212" t="str">
            <v>IRIREVE 72</v>
          </cell>
          <cell r="B212" t="str">
            <v>Iris</v>
          </cell>
          <cell r="C212" t="str">
            <v>Iris 'Louisiana Red Velvet Elvis'</v>
          </cell>
          <cell r="D212">
            <v>1.4</v>
          </cell>
          <cell r="E212" t="str">
            <v>EIGHT WEEK LEAD</v>
          </cell>
        </row>
        <row r="213">
          <cell r="A213" t="str">
            <v>IRIWAWE 72</v>
          </cell>
          <cell r="B213" t="str">
            <v>Iris</v>
          </cell>
          <cell r="C213" t="str">
            <v>Iris 'Waihi Wedding'</v>
          </cell>
          <cell r="D213">
            <v>1.4</v>
          </cell>
          <cell r="E213" t="str">
            <v>FOUR MONTH LEAD</v>
          </cell>
        </row>
        <row r="214">
          <cell r="A214" t="str">
            <v>IRIWOFA 72</v>
          </cell>
          <cell r="B214" t="str">
            <v>Iris</v>
          </cell>
          <cell r="C214" t="str">
            <v>Iris 'Wow Factor'</v>
          </cell>
          <cell r="D214">
            <v>1.4</v>
          </cell>
          <cell r="E214" t="str">
            <v>THREE MONTH LEAD</v>
          </cell>
        </row>
        <row r="215">
          <cell r="A215" t="str">
            <v>JUNBLNE144</v>
          </cell>
          <cell r="C215" t="str">
            <v>Juncus romerianus 'Black Needle Grass' 144</v>
          </cell>
          <cell r="D215">
            <v>0.7</v>
          </cell>
          <cell r="E215">
            <v>72</v>
          </cell>
        </row>
        <row r="216">
          <cell r="A216" t="str">
            <v>JUNEFFU144</v>
          </cell>
          <cell r="C216" t="str">
            <v>Juncus effusus 'Soft Rush' 144</v>
          </cell>
          <cell r="D216">
            <v>0.7</v>
          </cell>
          <cell r="E216">
            <v>1152</v>
          </cell>
        </row>
        <row r="217">
          <cell r="A217" t="str">
            <v>LOBCARD 72</v>
          </cell>
          <cell r="B217" t="str">
            <v>Natives</v>
          </cell>
          <cell r="C217" t="str">
            <v>Lobelia cardinalis</v>
          </cell>
          <cell r="D217">
            <v>1</v>
          </cell>
          <cell r="E217">
            <v>720</v>
          </cell>
        </row>
        <row r="218">
          <cell r="A218" t="str">
            <v>LONHOCO 72</v>
          </cell>
          <cell r="B218" t="str">
            <v>Natives</v>
          </cell>
          <cell r="C218" t="str">
            <v>Lonicera sempervirens 'Honey Coral'</v>
          </cell>
          <cell r="D218">
            <v>0.95</v>
          </cell>
          <cell r="E218" t="str">
            <v>FOUR WEEK LEAD</v>
          </cell>
        </row>
        <row r="219">
          <cell r="A219" t="str">
            <v>LYCGOJI 72</v>
          </cell>
          <cell r="B219" t="str">
            <v>Edibles</v>
          </cell>
          <cell r="C219" t="str">
            <v>Lycium barbarum Goji Berry</v>
          </cell>
          <cell r="D219">
            <v>1.5</v>
          </cell>
          <cell r="E219" t="str">
            <v>FOUR WEEK LEAD</v>
          </cell>
        </row>
        <row r="220">
          <cell r="A220" t="str">
            <v>MAGMAAL 72</v>
          </cell>
          <cell r="C220" t="str">
            <v>Magnolia  x alba (Michelia)</v>
          </cell>
          <cell r="D220">
            <v>3</v>
          </cell>
          <cell r="E220" t="str">
            <v>FOUR WEEK LEAD</v>
          </cell>
        </row>
        <row r="221">
          <cell r="A221" t="str">
            <v>MAGSIMI 72</v>
          </cell>
          <cell r="B221" t="str">
            <v>Natives</v>
          </cell>
          <cell r="C221" t="str">
            <v>Magnolia virginiana 'Silver Mist' ™ Sweetbay Magnolia</v>
          </cell>
          <cell r="D221">
            <v>1.85</v>
          </cell>
          <cell r="E221" t="str">
            <v>TEN MONTH LEAD</v>
          </cell>
        </row>
        <row r="222">
          <cell r="A222" t="str">
            <v>MALBACH 72</v>
          </cell>
          <cell r="C222" t="str">
            <v>Malpighia emarginata Barbados Cherry</v>
          </cell>
          <cell r="D222">
            <v>1.35</v>
          </cell>
          <cell r="E222" t="str">
            <v>FOUR MONTH LEAD</v>
          </cell>
        </row>
        <row r="223">
          <cell r="A223" t="str">
            <v>MEDAPOE 72</v>
          </cell>
          <cell r="C223" t="str">
            <v>Medinilla apoensis</v>
          </cell>
          <cell r="D223">
            <v>1.55</v>
          </cell>
          <cell r="E223" t="str">
            <v>FOUR MONTH LEAD</v>
          </cell>
        </row>
        <row r="224">
          <cell r="A224" t="str">
            <v>MEDCUMM 72</v>
          </cell>
          <cell r="B224" t="str">
            <v>Medinilla</v>
          </cell>
          <cell r="C224" t="str">
            <v>Medinilla cummingii Chandelier Tree</v>
          </cell>
          <cell r="D224">
            <v>1.55</v>
          </cell>
          <cell r="E224" t="str">
            <v>FOUR MONTH LEAD</v>
          </cell>
        </row>
        <row r="225">
          <cell r="A225" t="str">
            <v>MEDGRHA 72</v>
          </cell>
          <cell r="B225" t="str">
            <v>Medinilla</v>
          </cell>
          <cell r="C225" t="str">
            <v>Medinilla sp. 'Gregori Hambali'</v>
          </cell>
          <cell r="D225">
            <v>1.55</v>
          </cell>
          <cell r="E225" t="str">
            <v>FOUR MONTH LEAD</v>
          </cell>
        </row>
        <row r="226">
          <cell r="A226" t="str">
            <v>MEDMAGN 72</v>
          </cell>
          <cell r="B226" t="str">
            <v>Medinilla</v>
          </cell>
          <cell r="C226" t="str">
            <v>Medinilla 'Magnifica'</v>
          </cell>
          <cell r="D226">
            <v>1.5</v>
          </cell>
          <cell r="E226" t="str">
            <v>DO NOT BOOK</v>
          </cell>
        </row>
        <row r="227">
          <cell r="A227" t="str">
            <v>MEDMYRI 72</v>
          </cell>
          <cell r="B227" t="str">
            <v>Medinilla</v>
          </cell>
          <cell r="C227" t="str">
            <v>Medinilla myriantha</v>
          </cell>
          <cell r="D227">
            <v>1.55</v>
          </cell>
          <cell r="E227" t="str">
            <v>FOUR MONTH LEAD</v>
          </cell>
        </row>
        <row r="228">
          <cell r="A228" t="str">
            <v>MEDSCOR 72</v>
          </cell>
          <cell r="B228" t="str">
            <v>Medinilla</v>
          </cell>
          <cell r="C228" t="str">
            <v>Medinilla scortechinii</v>
          </cell>
          <cell r="D228">
            <v>1.55</v>
          </cell>
          <cell r="E228" t="str">
            <v>FOUR MONTH LEAD</v>
          </cell>
        </row>
        <row r="229">
          <cell r="A229" t="str">
            <v>MEDSERP 72</v>
          </cell>
          <cell r="B229" t="str">
            <v>Medinilla</v>
          </cell>
          <cell r="C229" t="str">
            <v>Medinilla serpens</v>
          </cell>
          <cell r="D229">
            <v>2.25</v>
          </cell>
          <cell r="E229" t="str">
            <v>EIGHT WEEK LEAD</v>
          </cell>
        </row>
        <row r="230">
          <cell r="A230" t="str">
            <v>MELTOME 72</v>
          </cell>
          <cell r="B230" t="str">
            <v>Natives</v>
          </cell>
          <cell r="C230" t="str">
            <v>Melochia tomentosa (Teabush)</v>
          </cell>
          <cell r="D230">
            <v>1</v>
          </cell>
          <cell r="E230" t="str">
            <v>TWELVE WEEK LEAD</v>
          </cell>
        </row>
        <row r="231">
          <cell r="A231" t="str">
            <v>MONSUBP 72</v>
          </cell>
          <cell r="C231" t="str">
            <v>Monstera subpinnata</v>
          </cell>
          <cell r="D231">
            <v>3</v>
          </cell>
          <cell r="E231" t="str">
            <v>DO NOT BOOK</v>
          </cell>
        </row>
        <row r="232">
          <cell r="A232" t="str">
            <v>MONTHCO 72</v>
          </cell>
          <cell r="C232" t="str">
            <v>Monstera 'Thai Constellation'</v>
          </cell>
          <cell r="D232">
            <v>6.25</v>
          </cell>
          <cell r="E232">
            <v>2736</v>
          </cell>
        </row>
        <row r="233">
          <cell r="A233" t="str">
            <v>MORDWEV 72</v>
          </cell>
          <cell r="B233" t="str">
            <v>Morus</v>
          </cell>
          <cell r="C233" t="str">
            <v>Morus sp. ‘Dwarf Everbearing’ Mulberry</v>
          </cell>
          <cell r="D233">
            <v>1.4</v>
          </cell>
          <cell r="E233" t="str">
            <v>FOUR WEEK LEAD</v>
          </cell>
        </row>
        <row r="234">
          <cell r="A234" t="str">
            <v>MORILEV 72</v>
          </cell>
          <cell r="B234" t="str">
            <v>Morus</v>
          </cell>
          <cell r="C234" t="str">
            <v>Morus ‘Illinois Everbearing’ (Mulberry)</v>
          </cell>
          <cell r="D234">
            <v>1.45</v>
          </cell>
          <cell r="E234" t="str">
            <v>SIX MONTH LEAD</v>
          </cell>
        </row>
        <row r="235">
          <cell r="A235" t="str">
            <v>MUNSTTR 72</v>
          </cell>
          <cell r="B235" t="str">
            <v>Munitingia</v>
          </cell>
          <cell r="C235" t="str">
            <v>Muntingia calabura Red Jamaican Cherry</v>
          </cell>
          <cell r="D235">
            <v>1.7</v>
          </cell>
          <cell r="E235" t="str">
            <v>FOUR MONTH LEAD</v>
          </cell>
        </row>
        <row r="236">
          <cell r="A236" t="str">
            <v>MUNYEJC 72</v>
          </cell>
          <cell r="B236" t="str">
            <v>Muntingia</v>
          </cell>
          <cell r="C236" t="str">
            <v>Muntingia calabura Yellow Jamaican Cherry</v>
          </cell>
          <cell r="D236">
            <v>2.5</v>
          </cell>
          <cell r="E236" t="str">
            <v>FOUR MONTH LEAD</v>
          </cell>
        </row>
        <row r="237">
          <cell r="A237" t="str">
            <v>MUSBASJ 72</v>
          </cell>
          <cell r="B237" t="str">
            <v>Musa</v>
          </cell>
          <cell r="C237" t="str">
            <v>Musa 'Basjoo' (CVT)</v>
          </cell>
          <cell r="D237">
            <v>1.8</v>
          </cell>
          <cell r="E237" t="str">
            <v>DO NOT BOOK</v>
          </cell>
        </row>
        <row r="238">
          <cell r="A238" t="str">
            <v>MUSBORD 72</v>
          </cell>
          <cell r="B238" t="str">
            <v>Musa</v>
          </cell>
          <cell r="C238" t="str">
            <v>Musa 'Bordelon'</v>
          </cell>
          <cell r="D238">
            <v>2</v>
          </cell>
          <cell r="E238">
            <v>144</v>
          </cell>
        </row>
        <row r="239">
          <cell r="A239" t="str">
            <v>MUSCARD 72</v>
          </cell>
          <cell r="B239" t="str">
            <v>Musa</v>
          </cell>
          <cell r="C239" t="str">
            <v>Musa 'Cardaba'</v>
          </cell>
          <cell r="D239">
            <v>2.35</v>
          </cell>
          <cell r="E239" t="str">
            <v>DO NOT BOOK</v>
          </cell>
        </row>
        <row r="240">
          <cell r="A240" t="str">
            <v>MUSDOUB 72</v>
          </cell>
          <cell r="B240" t="str">
            <v>Musa</v>
          </cell>
          <cell r="C240" t="str">
            <v>Musa 'Double' (Mahoi)</v>
          </cell>
          <cell r="D240">
            <v>2.25</v>
          </cell>
          <cell r="E240" t="str">
            <v>FOUR WEEK LEAD</v>
          </cell>
        </row>
        <row r="241">
          <cell r="A241" t="str">
            <v>MUSDWBR 72</v>
          </cell>
          <cell r="B241" t="str">
            <v>Musa</v>
          </cell>
          <cell r="C241" t="str">
            <v>Musa 'Dwarf Brazilian'</v>
          </cell>
          <cell r="D241">
            <v>2.25</v>
          </cell>
          <cell r="E241" t="str">
            <v>DO NOT BOOK</v>
          </cell>
        </row>
        <row r="242">
          <cell r="A242" t="str">
            <v>MUSDWCA 72</v>
          </cell>
          <cell r="B242" t="str">
            <v>Musa</v>
          </cell>
          <cell r="C242" t="str">
            <v>Musa 'Dwarf Cavendish'</v>
          </cell>
          <cell r="D242">
            <v>1.65</v>
          </cell>
          <cell r="E242">
            <v>4752</v>
          </cell>
        </row>
        <row r="243">
          <cell r="A243" t="str">
            <v>MUSDWNA 72</v>
          </cell>
          <cell r="B243" t="str">
            <v>Musa</v>
          </cell>
          <cell r="C243" t="str">
            <v>Musa 'Dwarf Nam wa'</v>
          </cell>
          <cell r="D243">
            <v>2.35</v>
          </cell>
          <cell r="E243" t="str">
            <v>DO NOT BOOK</v>
          </cell>
        </row>
        <row r="244">
          <cell r="A244" t="str">
            <v>MUSDWOR 72</v>
          </cell>
          <cell r="B244" t="str">
            <v>Musa</v>
          </cell>
          <cell r="C244" t="str">
            <v>Musa 'Dwarf Orinoco'</v>
          </cell>
          <cell r="D244">
            <v>2.35</v>
          </cell>
          <cell r="E244" t="str">
            <v>SIX MONTH LEAD</v>
          </cell>
        </row>
        <row r="245">
          <cell r="A245" t="str">
            <v>MUSDWPU 72</v>
          </cell>
          <cell r="B245" t="str">
            <v>Musa</v>
          </cell>
          <cell r="C245" t="str">
            <v>Musa 'Dwarf Puerto Rican' Plantain</v>
          </cell>
          <cell r="D245">
            <v>2.35</v>
          </cell>
          <cell r="E245" t="str">
            <v>TEN MONTH LEAD</v>
          </cell>
        </row>
        <row r="246">
          <cell r="A246" t="str">
            <v>MUSDWRE 72</v>
          </cell>
          <cell r="B246" t="str">
            <v>Musa</v>
          </cell>
          <cell r="C246" t="str">
            <v>Musa 'Dwarf Red'</v>
          </cell>
          <cell r="D246">
            <v>2.5</v>
          </cell>
          <cell r="E246">
            <v>72</v>
          </cell>
        </row>
        <row r="247">
          <cell r="A247" t="str">
            <v>MUSFH1 72</v>
          </cell>
          <cell r="B247" t="str">
            <v>Musa</v>
          </cell>
          <cell r="C247" t="str">
            <v>Musa FHIA-1 'Goldfinger' (CVT)</v>
          </cell>
          <cell r="D247">
            <v>2.35</v>
          </cell>
          <cell r="E247" t="str">
            <v>SIX MONTH LEAD</v>
          </cell>
        </row>
        <row r="248">
          <cell r="A248" t="str">
            <v>MUSFH2 72</v>
          </cell>
          <cell r="B248" t="str">
            <v>Musa</v>
          </cell>
          <cell r="C248" t="str">
            <v>Musa FHIA-2 'Mona Lisa' (CVT)</v>
          </cell>
          <cell r="D248">
            <v>2.5</v>
          </cell>
          <cell r="E248">
            <v>216</v>
          </cell>
        </row>
        <row r="249">
          <cell r="A249" t="str">
            <v>MUSFH25 72</v>
          </cell>
          <cell r="B249" t="str">
            <v>Musa</v>
          </cell>
          <cell r="C249" t="str">
            <v>Musa FHIA-25</v>
          </cell>
          <cell r="D249">
            <v>2</v>
          </cell>
          <cell r="E249" t="str">
            <v>DO NOT BOOK</v>
          </cell>
        </row>
        <row r="250">
          <cell r="A250" t="str">
            <v>MUSFH3 72</v>
          </cell>
          <cell r="B250" t="str">
            <v>Musa</v>
          </cell>
          <cell r="C250" t="str">
            <v>Musa FHIA-3 'Sweetheart' (CVT)</v>
          </cell>
          <cell r="D250">
            <v>2.35</v>
          </cell>
          <cell r="E250">
            <v>288</v>
          </cell>
        </row>
        <row r="251">
          <cell r="A251" t="str">
            <v>MUSGRMI 72</v>
          </cell>
          <cell r="B251" t="str">
            <v>Musa</v>
          </cell>
          <cell r="C251" t="str">
            <v>Musa 'Gros Michel'</v>
          </cell>
          <cell r="D251">
            <v>2.35</v>
          </cell>
          <cell r="E251" t="str">
            <v>SIX MONTH LEAD</v>
          </cell>
        </row>
        <row r="252">
          <cell r="A252" t="str">
            <v>MUSGRNA 72</v>
          </cell>
          <cell r="B252" t="str">
            <v>Musa</v>
          </cell>
          <cell r="C252" t="str">
            <v>Musa 'Gran Nain'</v>
          </cell>
          <cell r="D252">
            <v>1.75</v>
          </cell>
          <cell r="E252">
            <v>4680</v>
          </cell>
        </row>
        <row r="253">
          <cell r="A253" t="str">
            <v>MUSICCR 72</v>
          </cell>
          <cell r="B253" t="str">
            <v>Musa</v>
          </cell>
          <cell r="C253" t="str">
            <v>Musa 'Ice Cream' (Blue Java)</v>
          </cell>
          <cell r="D253">
            <v>2.5</v>
          </cell>
          <cell r="E253" t="str">
            <v>TEN MONTH LEAD</v>
          </cell>
        </row>
        <row r="254">
          <cell r="A254" t="str">
            <v>MUSKAND 72</v>
          </cell>
          <cell r="B254" t="str">
            <v>Musa</v>
          </cell>
          <cell r="C254" t="str">
            <v>Musa 'Kandarian'</v>
          </cell>
          <cell r="D254">
            <v>2.35</v>
          </cell>
          <cell r="E254" t="str">
            <v>SIX MONTH LEAD</v>
          </cell>
        </row>
        <row r="255">
          <cell r="A255" t="str">
            <v>MUSKOKO 72</v>
          </cell>
          <cell r="B255" t="str">
            <v>Musa</v>
          </cell>
          <cell r="C255" t="str">
            <v>Musa 'Kokopo' (Short cycle banana)</v>
          </cell>
          <cell r="D255">
            <v>2.5</v>
          </cell>
          <cell r="E255" t="str">
            <v>TEN MONTH LEAD</v>
          </cell>
        </row>
        <row r="256">
          <cell r="A256" t="str">
            <v>MUSLACA 72</v>
          </cell>
          <cell r="B256" t="str">
            <v>Musa</v>
          </cell>
          <cell r="C256" t="str">
            <v>Musa 'Lacatan'</v>
          </cell>
          <cell r="D256">
            <v>2.35</v>
          </cell>
          <cell r="E256" t="str">
            <v>THREE MONTH LEAD</v>
          </cell>
        </row>
        <row r="257">
          <cell r="A257" t="str">
            <v>MUSLASI 72</v>
          </cell>
          <cell r="B257" t="str">
            <v>Musa</v>
          </cell>
          <cell r="C257" t="str">
            <v>Musella lasiocarpa</v>
          </cell>
          <cell r="D257">
            <v>2.25</v>
          </cell>
          <cell r="E257" t="str">
            <v>CALL</v>
          </cell>
        </row>
        <row r="258">
          <cell r="A258" t="str">
            <v>MUSLIPR 72</v>
          </cell>
          <cell r="B258" t="str">
            <v>Musa</v>
          </cell>
          <cell r="C258" t="str">
            <v>Musa 'Little Prince' pp#15,255</v>
          </cell>
          <cell r="D258">
            <v>1.7</v>
          </cell>
          <cell r="E258" t="str">
            <v>DO NOT BOOK</v>
          </cell>
        </row>
        <row r="259">
          <cell r="A259" t="str">
            <v>MUSMARG 72</v>
          </cell>
          <cell r="B259" t="str">
            <v>Musa</v>
          </cell>
          <cell r="C259" t="str">
            <v>Musa 'Margarita'</v>
          </cell>
          <cell r="D259">
            <v>1.65</v>
          </cell>
          <cell r="E259" t="str">
            <v>FOUR WEEK LEAD</v>
          </cell>
        </row>
        <row r="260">
          <cell r="A260" t="str">
            <v>MUSMATO 72</v>
          </cell>
          <cell r="B260" t="str">
            <v>Musa</v>
          </cell>
          <cell r="C260" t="str">
            <v>Musa Matoke</v>
          </cell>
          <cell r="D260">
            <v>2.25</v>
          </cell>
          <cell r="E260" t="str">
            <v xml:space="preserve">JUMBO 216  </v>
          </cell>
        </row>
        <row r="261">
          <cell r="A261" t="str">
            <v>MUSNEND 72</v>
          </cell>
          <cell r="B261" t="str">
            <v>Musa</v>
          </cell>
          <cell r="C261" t="str">
            <v>Musa 'Nendran'</v>
          </cell>
          <cell r="D261">
            <v>2.25</v>
          </cell>
          <cell r="E261" t="str">
            <v xml:space="preserve">CALL </v>
          </cell>
        </row>
        <row r="262">
          <cell r="A262" t="str">
            <v>MUSPICE 72</v>
          </cell>
          <cell r="B262" t="str">
            <v>Musa</v>
          </cell>
          <cell r="C262" t="str">
            <v>Musa 'Pisang Ceylon' (Mysore)</v>
          </cell>
          <cell r="D262">
            <v>2.25</v>
          </cell>
          <cell r="E262" t="str">
            <v>DISCONTINUED</v>
          </cell>
        </row>
        <row r="263">
          <cell r="A263" t="str">
            <v>MUSPIRA 72</v>
          </cell>
          <cell r="B263" t="str">
            <v>Musa</v>
          </cell>
          <cell r="C263" t="str">
            <v>Musa 'Pisang Raja'</v>
          </cell>
          <cell r="D263">
            <v>2.25</v>
          </cell>
          <cell r="E263" t="str">
            <v>DISCONTINUED</v>
          </cell>
        </row>
        <row r="264">
          <cell r="A264" t="str">
            <v>MUSPRHA 72</v>
          </cell>
          <cell r="B264" t="str">
            <v>Musa</v>
          </cell>
          <cell r="C264" t="str">
            <v>Musa 'Praying Hands'</v>
          </cell>
          <cell r="D264">
            <v>3</v>
          </cell>
          <cell r="E264" t="str">
            <v>DISCONTINUED</v>
          </cell>
        </row>
        <row r="265">
          <cell r="A265" t="str">
            <v>MUSRAPU 72</v>
          </cell>
          <cell r="B265" t="str">
            <v>Musa</v>
          </cell>
          <cell r="C265" t="str">
            <v>Musa 'Raja Puri'</v>
          </cell>
          <cell r="D265">
            <v>2</v>
          </cell>
          <cell r="E265" t="str">
            <v>DO NOT BOOK</v>
          </cell>
        </row>
        <row r="266">
          <cell r="A266" t="str">
            <v>MUSRECU 72</v>
          </cell>
          <cell r="B266" t="str">
            <v>Musa</v>
          </cell>
          <cell r="C266" t="str">
            <v>Musa 'Red Dacca'</v>
          </cell>
          <cell r="D266">
            <v>2.25</v>
          </cell>
          <cell r="E266" t="str">
            <v>FOUR WEEK LEAD</v>
          </cell>
        </row>
        <row r="267">
          <cell r="A267" t="str">
            <v>MUSRTPO 72</v>
          </cell>
          <cell r="B267" t="str">
            <v>Musa</v>
          </cell>
          <cell r="C267" t="str">
            <v xml:space="preserve">Musa 'Red Trunk' Popoulu </v>
          </cell>
          <cell r="D267">
            <v>2.35</v>
          </cell>
          <cell r="E267" t="str">
            <v>JUMBO 72</v>
          </cell>
        </row>
        <row r="268">
          <cell r="A268" t="str">
            <v>MUSSIRU 72</v>
          </cell>
          <cell r="B268" t="str">
            <v>Musa</v>
          </cell>
          <cell r="C268" t="str">
            <v>Musa 'Siam Ruby'</v>
          </cell>
          <cell r="D268">
            <v>3.25</v>
          </cell>
          <cell r="E268" t="str">
            <v>FOUR MONTH LEAD</v>
          </cell>
        </row>
        <row r="269">
          <cell r="A269" t="str">
            <v>MUSSUCR 72</v>
          </cell>
          <cell r="B269" t="str">
            <v>Musa</v>
          </cell>
          <cell r="C269" t="str">
            <v>Musa sumatrana x cross</v>
          </cell>
          <cell r="D269">
            <v>1.65</v>
          </cell>
          <cell r="E269">
            <v>432</v>
          </cell>
        </row>
        <row r="270">
          <cell r="A270" t="str">
            <v>MUSSURE 72</v>
          </cell>
          <cell r="B270" t="str">
            <v>Musa</v>
          </cell>
          <cell r="C270" t="str">
            <v>Musa 'Super Red' Plantain</v>
          </cell>
          <cell r="D270">
            <v>2.35</v>
          </cell>
          <cell r="E270" t="str">
            <v>DO NOT BOOK</v>
          </cell>
        </row>
        <row r="271">
          <cell r="A271" t="str">
            <v>MUSTHBL 72</v>
          </cell>
          <cell r="B271" t="str">
            <v>Musa</v>
          </cell>
          <cell r="C271" t="str">
            <v>Musa 'Thai Black'</v>
          </cell>
          <cell r="D271">
            <v>2.35</v>
          </cell>
          <cell r="E271" t="str">
            <v>DO NOT BOOK</v>
          </cell>
        </row>
        <row r="272">
          <cell r="A272" t="str">
            <v>MUSTRTI 72</v>
          </cell>
          <cell r="B272" t="str">
            <v>Musa</v>
          </cell>
          <cell r="C272" t="str">
            <v>Musa 'Truly Tiny'</v>
          </cell>
          <cell r="D272">
            <v>2</v>
          </cell>
          <cell r="E272" t="str">
            <v>FOUR WEEK LEAD</v>
          </cell>
        </row>
        <row r="273">
          <cell r="A273" t="str">
            <v>MUSVECO 72</v>
          </cell>
          <cell r="B273" t="str">
            <v>Musa</v>
          </cell>
          <cell r="C273" t="str">
            <v>Musa 'Veinte Cohol'</v>
          </cell>
          <cell r="D273">
            <v>2.5</v>
          </cell>
          <cell r="E273" t="str">
            <v>DO NOT BOOK</v>
          </cell>
        </row>
        <row r="274">
          <cell r="A274" t="str">
            <v>MUSZEBR 72</v>
          </cell>
          <cell r="B274" t="str">
            <v>Musa</v>
          </cell>
          <cell r="C274" t="str">
            <v>Musa sumatrana 'Zebrina' (Rojo) (CVT)</v>
          </cell>
          <cell r="D274">
            <v>1.65</v>
          </cell>
          <cell r="E274" t="str">
            <v>FOUR WEEK LEAD</v>
          </cell>
        </row>
        <row r="275">
          <cell r="A275" t="str">
            <v>MYRGEOD 72</v>
          </cell>
          <cell r="B275" t="str">
            <v>Natives</v>
          </cell>
          <cell r="C275" t="str">
            <v>Myrcianthes fragrans 'Geode' (Simpson's Stopper)</v>
          </cell>
          <cell r="D275">
            <v>1.6</v>
          </cell>
          <cell r="E275">
            <v>1080</v>
          </cell>
        </row>
        <row r="276">
          <cell r="A276" t="str">
            <v>MYRSHOS 72</v>
          </cell>
          <cell r="B276" t="str">
            <v>Natives</v>
          </cell>
          <cell r="C276" t="str">
            <v>Myrcianthes fragrans 'Shostopper' (Simpson's Stopper)</v>
          </cell>
          <cell r="D276">
            <v>1.75</v>
          </cell>
          <cell r="E276" t="str">
            <v>FOUR MONTH LEAD</v>
          </cell>
        </row>
        <row r="277">
          <cell r="A277" t="str">
            <v>MYRSMRE 72</v>
          </cell>
          <cell r="B277" t="str">
            <v>Natives</v>
          </cell>
          <cell r="C277" t="str">
            <v>Myrcianthes fragrans Small-Leaf Reifler  (Simpson's Stopper)</v>
          </cell>
          <cell r="D277">
            <v>1.3</v>
          </cell>
          <cell r="E277" t="str">
            <v>CALL</v>
          </cell>
        </row>
        <row r="278">
          <cell r="A278" t="str">
            <v>MYRSTOP 72</v>
          </cell>
          <cell r="B278" t="str">
            <v>Natives</v>
          </cell>
          <cell r="C278" t="str">
            <v>Myrcianthes fragrans 'Stopppermorph' (Simpson's Stopper)</v>
          </cell>
          <cell r="D278">
            <v>1.6</v>
          </cell>
          <cell r="E278" t="str">
            <v>CALL</v>
          </cell>
        </row>
        <row r="279">
          <cell r="A279" t="str">
            <v>NERDWPI 72</v>
          </cell>
          <cell r="B279" t="str">
            <v>Landscape</v>
          </cell>
          <cell r="C279" t="str">
            <v>Nerium Oleander 'Dwarf Pink Ice'</v>
          </cell>
          <cell r="D279">
            <v>1.1499999999999999</v>
          </cell>
          <cell r="E279" t="str">
            <v>FOUR MONTH LEAD</v>
          </cell>
        </row>
        <row r="280">
          <cell r="A280" t="str">
            <v>OLEARBE 72</v>
          </cell>
          <cell r="B280" t="str">
            <v>Edibles</v>
          </cell>
          <cell r="C280" t="str">
            <v>Olea europea 'Arbequina' (Olive)</v>
          </cell>
          <cell r="D280">
            <v>1.85</v>
          </cell>
          <cell r="E280" t="str">
            <v>THREE MONTH LEAD</v>
          </cell>
        </row>
        <row r="281">
          <cell r="A281" t="str">
            <v>OLECHEM 72</v>
          </cell>
          <cell r="B281" t="str">
            <v>Edibles</v>
          </cell>
          <cell r="C281" t="str">
            <v>Olea ‘Chemlali’ (Olive)</v>
          </cell>
          <cell r="D281">
            <v>1.85</v>
          </cell>
          <cell r="E281" t="str">
            <v>EIGHT MONTH LEAD</v>
          </cell>
        </row>
        <row r="282">
          <cell r="A282" t="str">
            <v>OLECORA 72</v>
          </cell>
          <cell r="B282" t="str">
            <v>Edibles</v>
          </cell>
          <cell r="C282" t="str">
            <v>Olea 'Coratina' (Olive)</v>
          </cell>
          <cell r="D282">
            <v>1.85</v>
          </cell>
          <cell r="E282" t="str">
            <v>EIGHT MONTH LEAD</v>
          </cell>
        </row>
        <row r="283">
          <cell r="A283" t="str">
            <v>OLELECC 72</v>
          </cell>
          <cell r="B283" t="str">
            <v>Edibles</v>
          </cell>
          <cell r="C283" t="str">
            <v>Olea 'Leccino' (Olive)</v>
          </cell>
          <cell r="D283">
            <v>1.85</v>
          </cell>
          <cell r="E283" t="str">
            <v>EIGHT MONTH LEAD</v>
          </cell>
        </row>
        <row r="284">
          <cell r="A284" t="str">
            <v>PANAMAR 72</v>
          </cell>
          <cell r="B284" t="str">
            <v>Odds &amp; Ends</v>
          </cell>
          <cell r="C284" t="str">
            <v>Pandanus amaryllifolius</v>
          </cell>
          <cell r="D284">
            <v>1.7</v>
          </cell>
          <cell r="E284" t="str">
            <v>SIX MONTH LEAD</v>
          </cell>
        </row>
        <row r="285">
          <cell r="A285" t="str">
            <v>PASBOUN 72</v>
          </cell>
          <cell r="B285" t="str">
            <v>Edibles</v>
          </cell>
          <cell r="C285" t="str">
            <v>Passiflora 'Bounty'</v>
          </cell>
          <cell r="D285">
            <v>1.55</v>
          </cell>
          <cell r="E285">
            <v>360</v>
          </cell>
        </row>
        <row r="286">
          <cell r="A286" t="str">
            <v>PASPARE 72</v>
          </cell>
          <cell r="B286" t="str">
            <v>Edibles</v>
          </cell>
          <cell r="C286" t="str">
            <v>Passiflora 'Panama Red'</v>
          </cell>
          <cell r="D286">
            <v>1.55</v>
          </cell>
          <cell r="E286">
            <v>360</v>
          </cell>
        </row>
        <row r="287">
          <cell r="A287" t="str">
            <v>PASPOPU 72</v>
          </cell>
          <cell r="B287" t="str">
            <v>Edibles</v>
          </cell>
          <cell r="C287" t="str">
            <v>Passiflora edulis 'Possum Purple'</v>
          </cell>
          <cell r="D287">
            <v>1.5</v>
          </cell>
          <cell r="E287" t="str">
            <v>EIGHT WEEK LEAD</v>
          </cell>
        </row>
        <row r="288">
          <cell r="A288" t="str">
            <v>PASGIGR 72</v>
          </cell>
          <cell r="B288" t="str">
            <v>Edibles</v>
          </cell>
          <cell r="C288" t="str">
            <v>Passiflora quadrangularis ‘Giant Granadilla’</v>
          </cell>
          <cell r="D288">
            <v>1.5</v>
          </cell>
          <cell r="E288" t="str">
            <v>EIGHT WEEK LEAD</v>
          </cell>
        </row>
        <row r="289">
          <cell r="A289" t="str">
            <v>PELARAR 72</v>
          </cell>
          <cell r="C289" t="str">
            <v>Peltandra virginica 'Arrow Arum' 144</v>
          </cell>
          <cell r="D289">
            <v>0.65</v>
          </cell>
          <cell r="E289" t="str">
            <v>CALL</v>
          </cell>
        </row>
        <row r="290">
          <cell r="A290" t="str">
            <v>PHIBAHO 72</v>
          </cell>
          <cell r="B290" t="str">
            <v>Odds &amp; Ends</v>
          </cell>
          <cell r="C290" t="str">
            <v>Philodendron 'Baby Hope'</v>
          </cell>
          <cell r="D290">
            <v>1.25</v>
          </cell>
          <cell r="E290">
            <v>288</v>
          </cell>
        </row>
        <row r="291">
          <cell r="A291" t="str">
            <v>PHIBILL 72</v>
          </cell>
          <cell r="C291" t="str">
            <v>Philodendron billietiae</v>
          </cell>
          <cell r="D291">
            <v>2.25</v>
          </cell>
          <cell r="E291" t="str">
            <v>FOUR WEEK LEAD</v>
          </cell>
        </row>
        <row r="292">
          <cell r="A292" t="str">
            <v>PHICORS 72</v>
          </cell>
          <cell r="C292" t="str">
            <v>Philodendron corsinianum</v>
          </cell>
          <cell r="D292">
            <v>4.13</v>
          </cell>
          <cell r="E292">
            <v>144</v>
          </cell>
        </row>
        <row r="293">
          <cell r="A293" t="str">
            <v>PHIFLBE 72</v>
          </cell>
          <cell r="C293" t="str">
            <v>Philodendron Florida Beauty (green leaf)</v>
          </cell>
          <cell r="D293">
            <v>0.88</v>
          </cell>
          <cell r="E293" t="str">
            <v>CALL</v>
          </cell>
        </row>
        <row r="294">
          <cell r="A294" t="str">
            <v>PHIVERR 72</v>
          </cell>
          <cell r="C294" t="str">
            <v>Philodendron sp. Fuzzy Petiole</v>
          </cell>
          <cell r="D294">
            <v>1.88</v>
          </cell>
          <cell r="E294" t="str">
            <v>CALL</v>
          </cell>
        </row>
        <row r="295">
          <cell r="A295" t="str">
            <v>PHIGIGA 72</v>
          </cell>
          <cell r="C295" t="str">
            <v>Philodendron giganteum</v>
          </cell>
          <cell r="D295">
            <v>1.5</v>
          </cell>
          <cell r="E295" t="str">
            <v>SIX MONTH LEAD</v>
          </cell>
        </row>
        <row r="296">
          <cell r="A296" t="str">
            <v>PHIGLDF 72</v>
          </cell>
          <cell r="C296" t="str">
            <v>Philodendron gloriosum Dark Form</v>
          </cell>
          <cell r="D296">
            <v>2.25</v>
          </cell>
          <cell r="E296" t="str">
            <v>FOUR MONTH LEAD</v>
          </cell>
        </row>
        <row r="297">
          <cell r="A297" t="str">
            <v>PHIJOEP 72</v>
          </cell>
          <cell r="C297" t="str">
            <v>Philodendron x joepii</v>
          </cell>
          <cell r="D297">
            <v>4.13</v>
          </cell>
          <cell r="E297">
            <v>648</v>
          </cell>
        </row>
        <row r="298">
          <cell r="A298" t="str">
            <v>PHIMAXI 72</v>
          </cell>
          <cell r="C298" t="str">
            <v>Philodendron maximum</v>
          </cell>
          <cell r="D298">
            <v>2.25</v>
          </cell>
          <cell r="E298" t="str">
            <v>CALL</v>
          </cell>
        </row>
        <row r="299">
          <cell r="A299" t="str">
            <v>PHIORMA 72</v>
          </cell>
          <cell r="C299" t="str">
            <v>Philodendron 'Orange Marmelade'</v>
          </cell>
          <cell r="D299">
            <v>1.2</v>
          </cell>
          <cell r="E299" t="str">
            <v>CALL</v>
          </cell>
        </row>
        <row r="300">
          <cell r="A300" t="str">
            <v>PHIPAVE 72</v>
          </cell>
          <cell r="C300" t="str">
            <v>Philodendron 'Paraiso Verde'</v>
          </cell>
          <cell r="D300">
            <v>1.5</v>
          </cell>
          <cell r="E300" t="str">
            <v>DISCONTINUED</v>
          </cell>
        </row>
        <row r="301">
          <cell r="A301" t="str">
            <v>PHIPLUT 72</v>
          </cell>
          <cell r="C301" t="str">
            <v>Philodendron 'Pluto'</v>
          </cell>
          <cell r="D301">
            <v>1.2</v>
          </cell>
          <cell r="E301" t="str">
            <v>CALL</v>
          </cell>
        </row>
        <row r="302">
          <cell r="A302" t="str">
            <v>PHISERP 72</v>
          </cell>
          <cell r="C302" t="str">
            <v>Philodendron serpens</v>
          </cell>
          <cell r="D302">
            <v>4.13</v>
          </cell>
          <cell r="E302" t="str">
            <v>CALL</v>
          </cell>
        </row>
        <row r="303">
          <cell r="A303" t="str">
            <v>PHISPSA 72</v>
          </cell>
          <cell r="C303" t="str">
            <v>Philodendron spiritus sancti *Ecugenera only*</v>
          </cell>
          <cell r="D303">
            <v>11</v>
          </cell>
          <cell r="E303" t="str">
            <v>RESTRICTED</v>
          </cell>
        </row>
        <row r="304">
          <cell r="A304" t="str">
            <v>PHISUGL 72</v>
          </cell>
          <cell r="C304" t="str">
            <v xml:space="preserve">Philodendron 'Summer Glory'  </v>
          </cell>
          <cell r="D304">
            <v>2.2999999999999998</v>
          </cell>
          <cell r="E304" t="str">
            <v>SIX MONTH LEAD</v>
          </cell>
        </row>
        <row r="305">
          <cell r="A305" t="str">
            <v>PHIPLOW 72</v>
          </cell>
          <cell r="C305" t="str">
            <v>Philodendron plowmanii</v>
          </cell>
          <cell r="D305">
            <v>1.5</v>
          </cell>
          <cell r="E305" t="str">
            <v>JUMBO 720</v>
          </cell>
        </row>
        <row r="306">
          <cell r="A306" t="str">
            <v>PHIWHPR 72</v>
          </cell>
          <cell r="C306" t="str">
            <v>Philodendron 'White Princess'</v>
          </cell>
          <cell r="D306">
            <v>5</v>
          </cell>
          <cell r="E306" t="str">
            <v>DISCONTINUED</v>
          </cell>
        </row>
        <row r="307">
          <cell r="A307" t="str">
            <v>PIPISA 72</v>
          </cell>
          <cell r="C307" t="str">
            <v>Piper 'Isa'</v>
          </cell>
          <cell r="D307">
            <v>2.2999999999999998</v>
          </cell>
          <cell r="E307" t="str">
            <v>CALL</v>
          </cell>
        </row>
        <row r="308">
          <cell r="A308" t="str">
            <v>PILCHMP 72</v>
          </cell>
          <cell r="C308" t="str">
            <v>Pilea peperomioides</v>
          </cell>
          <cell r="D308">
            <v>1.3</v>
          </cell>
          <cell r="E308" t="str">
            <v>FOUR MONTH LEAD</v>
          </cell>
        </row>
        <row r="309">
          <cell r="A309" t="str">
            <v>PIPBLPE 72</v>
          </cell>
          <cell r="B309" t="str">
            <v>Edibles</v>
          </cell>
          <cell r="C309" t="str">
            <v>Piper nigrum Black Pepper</v>
          </cell>
          <cell r="D309">
            <v>2.2999999999999998</v>
          </cell>
          <cell r="E309" t="str">
            <v>EIGHT WEEK LEAD</v>
          </cell>
        </row>
        <row r="310">
          <cell r="A310" t="str">
            <v>PIPLONG 72</v>
          </cell>
          <cell r="B310" t="str">
            <v>Edibles</v>
          </cell>
          <cell r="C310" t="str">
            <v>Piper longum</v>
          </cell>
          <cell r="D310">
            <v>2</v>
          </cell>
          <cell r="E310" t="str">
            <v>DISCONTINUED</v>
          </cell>
        </row>
        <row r="311">
          <cell r="A311" t="str">
            <v>PONPICK 72</v>
          </cell>
          <cell r="B311" t="str">
            <v>Odds &amp; Ends</v>
          </cell>
          <cell r="C311" t="str">
            <v>Pontederia Pickerelweed</v>
          </cell>
          <cell r="D311">
            <v>0.6</v>
          </cell>
          <cell r="E311">
            <v>720</v>
          </cell>
        </row>
        <row r="312">
          <cell r="A312" t="str">
            <v>PRUFLGU 72</v>
          </cell>
          <cell r="B312" t="str">
            <v>Rootstock</v>
          </cell>
          <cell r="C312" t="str">
            <v>Prunus 'Flordaguard' Peach</v>
          </cell>
          <cell r="D312">
            <v>1.5</v>
          </cell>
          <cell r="E312" t="str">
            <v>CALL</v>
          </cell>
        </row>
        <row r="313">
          <cell r="A313" t="str">
            <v>PRUMP29 72</v>
          </cell>
          <cell r="B313" t="str">
            <v>Rootstock</v>
          </cell>
          <cell r="C313" t="str">
            <v>Prunus 'MP-29' Peach Rootstock (FFSP LIC45-011)</v>
          </cell>
          <cell r="D313">
            <v>2.25</v>
          </cell>
          <cell r="E313" t="str">
            <v>CALL</v>
          </cell>
        </row>
        <row r="314">
          <cell r="A314" t="str">
            <v>PSIRUSU 72</v>
          </cell>
          <cell r="B314" t="str">
            <v>Edibles</v>
          </cell>
          <cell r="C314" t="str">
            <v>Psidium guajava 'Ruby Supreme' (Guava) - Record Buck ONLY</v>
          </cell>
          <cell r="D314">
            <v>1.65</v>
          </cell>
          <cell r="E314" t="str">
            <v>DO NOT BOOK</v>
          </cell>
        </row>
        <row r="315">
          <cell r="A315" t="str">
            <v>PSYLIPS 72</v>
          </cell>
          <cell r="B315" t="str">
            <v>Edibles</v>
          </cell>
          <cell r="C315" t="str">
            <v>Psychotria nervosa (Dwarf Coffee) 'Little Psycho'</v>
          </cell>
          <cell r="D315">
            <v>1.1499999999999999</v>
          </cell>
          <cell r="E315" t="str">
            <v>FOUR WEEK LEAD</v>
          </cell>
        </row>
        <row r="316">
          <cell r="A316" t="str">
            <v>PUNAFGA 72</v>
          </cell>
          <cell r="B316" t="str">
            <v>Edibles</v>
          </cell>
          <cell r="C316" t="str">
            <v>Punica granatum 'Afganski' (Pomegranate)</v>
          </cell>
          <cell r="D316">
            <v>1.5</v>
          </cell>
          <cell r="E316" t="str">
            <v>THREE MONTH LEAD</v>
          </cell>
        </row>
        <row r="317">
          <cell r="A317" t="str">
            <v>PUNAZAD 72</v>
          </cell>
          <cell r="B317" t="str">
            <v>Edibles</v>
          </cell>
          <cell r="C317" t="str">
            <v>Punica granatum 'Azadi' (Pomegranate)</v>
          </cell>
          <cell r="D317">
            <v>1.5</v>
          </cell>
          <cell r="E317">
            <v>792</v>
          </cell>
        </row>
        <row r="318">
          <cell r="A318" t="str">
            <v>PUNDWRE 72</v>
          </cell>
          <cell r="B318" t="str">
            <v>Edibles</v>
          </cell>
          <cell r="C318" t="str">
            <v>Punica granatum 'Dwarf Red'</v>
          </cell>
          <cell r="D318">
            <v>1.5</v>
          </cell>
          <cell r="E318">
            <v>216</v>
          </cell>
        </row>
        <row r="319">
          <cell r="A319" t="str">
            <v>PUNKBMI 72</v>
          </cell>
          <cell r="B319" t="str">
            <v>Edibles</v>
          </cell>
          <cell r="C319" t="str">
            <v>Punica granatum 'Kara Bala Miursal'+C405</v>
          </cell>
          <cell r="D319">
            <v>1.5</v>
          </cell>
          <cell r="E319">
            <v>72</v>
          </cell>
        </row>
        <row r="320">
          <cell r="A320" t="str">
            <v>PUNPARF 72</v>
          </cell>
          <cell r="B320" t="str">
            <v>Edibles</v>
          </cell>
          <cell r="C320" t="str">
            <v>Punica granatum 'Parfyanka'</v>
          </cell>
          <cell r="D320">
            <v>1.5</v>
          </cell>
          <cell r="E320" t="str">
            <v>FOUR WEEK LEAD</v>
          </cell>
        </row>
        <row r="321">
          <cell r="A321" t="str">
            <v>PUNSALA 72</v>
          </cell>
          <cell r="B321" t="str">
            <v>Edibles</v>
          </cell>
          <cell r="C321" t="str">
            <v>Punica granatum 'Salavatski' (Pomegranate)</v>
          </cell>
          <cell r="D321">
            <v>1.5</v>
          </cell>
          <cell r="E321" t="str">
            <v>FOUR WEEK LEAD</v>
          </cell>
        </row>
        <row r="322">
          <cell r="A322" t="str">
            <v>PUNSPGS 72</v>
          </cell>
          <cell r="B322" t="str">
            <v>Edibles</v>
          </cell>
          <cell r="C322" t="str">
            <v>Punica granatum‘Shirin Pust Ghermez Saveh’  (Pomegranate)</v>
          </cell>
          <cell r="D322">
            <v>1.5</v>
          </cell>
          <cell r="E322" t="str">
            <v>FOUR WEEK LEAD</v>
          </cell>
        </row>
        <row r="323">
          <cell r="A323" t="str">
            <v>PUNSIRE 72</v>
          </cell>
          <cell r="B323" t="str">
            <v>Edibles</v>
          </cell>
          <cell r="C323" t="str">
            <v>Punica granatum 'Sirenevyi' (Pomegranate)</v>
          </cell>
          <cell r="D323">
            <v>1.5</v>
          </cell>
          <cell r="E323">
            <v>936</v>
          </cell>
        </row>
        <row r="324">
          <cell r="A324" t="str">
            <v>PUNSWEE 72</v>
          </cell>
          <cell r="B324" t="str">
            <v>Edibles</v>
          </cell>
          <cell r="C324" t="str">
            <v>Punica granatum 'Sweet' (Pomegranate)</v>
          </cell>
          <cell r="D324">
            <v>1.5</v>
          </cell>
          <cell r="E324" t="str">
            <v>EIGHT MONTH LEAD</v>
          </cell>
        </row>
        <row r="325">
          <cell r="A325" t="str">
            <v>PUNWOND 72</v>
          </cell>
          <cell r="B325" t="str">
            <v>Edibles</v>
          </cell>
          <cell r="C325" t="str">
            <v>Punica granatum 'Wonderful' (Pomegranate)</v>
          </cell>
          <cell r="D325">
            <v>1.5</v>
          </cell>
          <cell r="E325" t="str">
            <v>FOUR WEEK LEAD</v>
          </cell>
        </row>
        <row r="326">
          <cell r="A326" t="str">
            <v>RUBAPAC 72</v>
          </cell>
          <cell r="B326" t="str">
            <v>Edibles</v>
          </cell>
          <cell r="C326" t="str">
            <v>Rubus 'Apache' pp#11,865  (Thornless)</v>
          </cell>
          <cell r="D326">
            <v>1.4</v>
          </cell>
          <cell r="E326">
            <v>936</v>
          </cell>
        </row>
        <row r="327">
          <cell r="A327" t="str">
            <v>RUBARAP 72</v>
          </cell>
          <cell r="B327" t="str">
            <v>Edibles</v>
          </cell>
          <cell r="C327" t="str">
            <v>Rubus 'Arapaho' pp#8510  (Thornless)</v>
          </cell>
          <cell r="D327">
            <v>1.4</v>
          </cell>
          <cell r="E327">
            <v>5040</v>
          </cell>
        </row>
        <row r="328">
          <cell r="A328" t="str">
            <v>RUBBIDA 72</v>
          </cell>
          <cell r="B328" t="str">
            <v>Edibles</v>
          </cell>
          <cell r="C328" t="str">
            <v>Rubus Big Daddy' PPAF</v>
          </cell>
          <cell r="D328">
            <v>1.55</v>
          </cell>
          <cell r="E328">
            <v>1584</v>
          </cell>
        </row>
        <row r="329">
          <cell r="A329" t="str">
            <v>RUBBOYS 72</v>
          </cell>
          <cell r="B329" t="str">
            <v>Edibles</v>
          </cell>
          <cell r="C329" t="str">
            <v>Rubus Boysenberry</v>
          </cell>
          <cell r="D329">
            <v>1.4</v>
          </cell>
          <cell r="E329">
            <v>288</v>
          </cell>
        </row>
        <row r="330">
          <cell r="A330" t="str">
            <v>RUBCADD 72</v>
          </cell>
          <cell r="B330" t="str">
            <v>Edibles</v>
          </cell>
          <cell r="C330" t="str">
            <v>Rubus 'Caddo' PPAF (Blackberry)</v>
          </cell>
          <cell r="D330">
            <v>1.55</v>
          </cell>
          <cell r="E330" t="str">
            <v>EIGHT WEEK LEAD</v>
          </cell>
        </row>
        <row r="331">
          <cell r="A331" t="str">
            <v>RUBCARO 72</v>
          </cell>
          <cell r="B331" t="str">
            <v>Edibles</v>
          </cell>
          <cell r="C331" t="str">
            <v>Rubus 'Caroline' (raspberry thorny)</v>
          </cell>
          <cell r="D331">
            <v>1.5</v>
          </cell>
          <cell r="E331">
            <v>4968</v>
          </cell>
        </row>
        <row r="332">
          <cell r="A332" t="str">
            <v>RUBCOST 72</v>
          </cell>
          <cell r="B332" t="str">
            <v>Edibles</v>
          </cell>
          <cell r="C332" t="str">
            <v>Rubus 'Columbia Star' (blackberry thornless)</v>
          </cell>
          <cell r="D332">
            <v>1.55</v>
          </cell>
          <cell r="E332" t="str">
            <v>FOUR WEEK LEAD</v>
          </cell>
        </row>
        <row r="333">
          <cell r="A333" t="str">
            <v>RUBCHES 72</v>
          </cell>
          <cell r="B333" t="str">
            <v>Edibles</v>
          </cell>
          <cell r="C333" t="str">
            <v>Rubus 'Chester'  (Thornless)</v>
          </cell>
          <cell r="D333">
            <v>1.4</v>
          </cell>
          <cell r="E333">
            <v>5040</v>
          </cell>
        </row>
        <row r="334">
          <cell r="A334" t="str">
            <v>RUBECLI 72</v>
          </cell>
          <cell r="B334" t="str">
            <v>Edibles</v>
          </cell>
          <cell r="C334" t="str">
            <v>Rubus 'Eclipse' (blackberry thornless)</v>
          </cell>
          <cell r="D334">
            <v>1.55</v>
          </cell>
          <cell r="E334">
            <v>216</v>
          </cell>
        </row>
        <row r="335">
          <cell r="A335" t="str">
            <v>RUBFAGO 72</v>
          </cell>
          <cell r="B335" t="str">
            <v>Edibles</v>
          </cell>
          <cell r="C335" t="str">
            <v>Rubus 'Fall Gold'</v>
          </cell>
          <cell r="D335">
            <v>1.5</v>
          </cell>
          <cell r="E335" t="str">
            <v>THREE MONTH LEAD</v>
          </cell>
        </row>
        <row r="336">
          <cell r="A336" t="str">
            <v>RUBFREE 72</v>
          </cell>
          <cell r="B336" t="str">
            <v>Edibles</v>
          </cell>
          <cell r="C336" t="str">
            <v>Rubus 'Prime-Ark® Freedom' PPAF (thornless)</v>
          </cell>
          <cell r="D336">
            <v>1.55</v>
          </cell>
          <cell r="E336" t="str">
            <v>EIGHT WEEK LEAD</v>
          </cell>
        </row>
        <row r="337">
          <cell r="A337" t="str">
            <v>RUBGALA 72</v>
          </cell>
          <cell r="B337" t="str">
            <v>Edibles</v>
          </cell>
          <cell r="C337" t="str">
            <v>Rubus 'Galaxy' (thornless)</v>
          </cell>
          <cell r="D337">
            <v>1.55</v>
          </cell>
          <cell r="E337">
            <v>3528</v>
          </cell>
        </row>
        <row r="338">
          <cell r="A338" t="str">
            <v>RUBGLEN 72</v>
          </cell>
          <cell r="B338" t="str">
            <v>Edibles</v>
          </cell>
          <cell r="C338" t="str">
            <v>Rubus 'Glencoe'</v>
          </cell>
          <cell r="D338">
            <v>1.5</v>
          </cell>
          <cell r="E338">
            <v>5040</v>
          </cell>
        </row>
        <row r="339">
          <cell r="A339" t="str">
            <v>RUBHORI 72</v>
          </cell>
          <cell r="B339" t="str">
            <v>Edibles</v>
          </cell>
          <cell r="C339" t="str">
            <v>Rubus ‘Prime-Ark® Horizon’ PP34,867 (blackberry thorny)</v>
          </cell>
          <cell r="D339">
            <v>1.55</v>
          </cell>
          <cell r="E339">
            <v>720</v>
          </cell>
        </row>
        <row r="340">
          <cell r="A340" t="str">
            <v>RUBIMMA 72</v>
          </cell>
          <cell r="B340" t="str">
            <v>Edibles</v>
          </cell>
          <cell r="C340" t="str">
            <v>Rubus 'Immaculate' PPAF</v>
          </cell>
          <cell r="D340">
            <v>1.55</v>
          </cell>
          <cell r="E340">
            <v>288</v>
          </cell>
        </row>
        <row r="341">
          <cell r="A341" t="str">
            <v>RUBKIOW 72</v>
          </cell>
          <cell r="B341" t="str">
            <v>Edibles</v>
          </cell>
          <cell r="C341" t="str">
            <v>Rubus 'Kiowa' pp#9,861 (thorny)</v>
          </cell>
          <cell r="D341">
            <v>1.4</v>
          </cell>
          <cell r="E341" t="str">
            <v>EIGHT WEEK LEAD</v>
          </cell>
        </row>
        <row r="342">
          <cell r="A342" t="str">
            <v>RUBMYSO 72</v>
          </cell>
          <cell r="B342" t="str">
            <v>Edibles</v>
          </cell>
          <cell r="C342" t="str">
            <v>Rubus 'Mysore' (Raspberry, thorny)</v>
          </cell>
          <cell r="D342">
            <v>1.55</v>
          </cell>
          <cell r="E342" t="str">
            <v>TWELVE WEEK LEAD</v>
          </cell>
        </row>
        <row r="343">
          <cell r="A343" t="str">
            <v>RUBNANT 72</v>
          </cell>
          <cell r="B343" t="str">
            <v>Edibles</v>
          </cell>
          <cell r="C343" t="str">
            <v xml:space="preserve">Rubus 'Nantahala' (Raspberry, thorny) PP#20689 </v>
          </cell>
          <cell r="D343">
            <v>1.5</v>
          </cell>
          <cell r="E343" t="str">
            <v>FOUR WEEK LEAD</v>
          </cell>
        </row>
        <row r="344">
          <cell r="A344" t="str">
            <v>RUBNATC 72</v>
          </cell>
          <cell r="B344" t="str">
            <v>Edibles</v>
          </cell>
          <cell r="C344" t="str">
            <v>Rubus 'Natchez' ppaf (Thornless)</v>
          </cell>
          <cell r="D344">
            <v>1.4</v>
          </cell>
          <cell r="E344">
            <v>4752</v>
          </cell>
        </row>
        <row r="345">
          <cell r="A345" t="str">
            <v>RUBNAVA 72</v>
          </cell>
          <cell r="B345" t="str">
            <v>Edibles</v>
          </cell>
          <cell r="C345" t="str">
            <v>Rubus 'Navaho' (Blackberry) thornless</v>
          </cell>
          <cell r="D345">
            <v>1.4</v>
          </cell>
          <cell r="E345" t="str">
            <v>EIGHT WEEK LEAD</v>
          </cell>
        </row>
        <row r="346">
          <cell r="A346" t="str">
            <v>RUBOSAG 72</v>
          </cell>
          <cell r="B346" t="str">
            <v>Edibles</v>
          </cell>
          <cell r="C346" t="str">
            <v>Rubus 'Osage' PPAF thornless</v>
          </cell>
          <cell r="D346">
            <v>1.4</v>
          </cell>
          <cell r="E346">
            <v>864</v>
          </cell>
        </row>
        <row r="347">
          <cell r="A347" t="str">
            <v>RUBOUAC 72</v>
          </cell>
          <cell r="B347" t="str">
            <v>Edibles</v>
          </cell>
          <cell r="C347" t="str">
            <v>Rubus 'Ouachita' pp#17,162 (Thornless)</v>
          </cell>
          <cell r="D347">
            <v>1.4</v>
          </cell>
          <cell r="E347">
            <v>2016</v>
          </cell>
        </row>
        <row r="348">
          <cell r="A348" t="str">
            <v>RUBPONC 72</v>
          </cell>
          <cell r="B348" t="str">
            <v>Edibles</v>
          </cell>
          <cell r="C348" t="str">
            <v>Rubus 'Ponca'  (thornless)</v>
          </cell>
          <cell r="D348">
            <v>1.55</v>
          </cell>
          <cell r="E348" t="str">
            <v>FOUR WEEK LEAD</v>
          </cell>
        </row>
        <row r="349">
          <cell r="A349" t="str">
            <v>RUBPA45 72</v>
          </cell>
          <cell r="B349" t="str">
            <v>Edibles</v>
          </cell>
          <cell r="C349" t="str">
            <v>Rubus 'Prime - Ark 45' (Blackberry thorny)</v>
          </cell>
          <cell r="D349">
            <v>1.4</v>
          </cell>
          <cell r="E349">
            <v>1080</v>
          </cell>
        </row>
        <row r="350">
          <cell r="A350" t="str">
            <v>RUBSNOW 72</v>
          </cell>
          <cell r="B350" t="str">
            <v>Edibles</v>
          </cell>
          <cell r="C350" t="str">
            <v>Rubus 'Snowbank' (White Blackberry thorny)</v>
          </cell>
          <cell r="D350">
            <v>1.55</v>
          </cell>
          <cell r="E350" t="str">
            <v>FOUR WEEK LEAD</v>
          </cell>
        </row>
        <row r="351">
          <cell r="A351" t="str">
            <v>RUBSWPI 72</v>
          </cell>
          <cell r="B351" t="str">
            <v>Edibles</v>
          </cell>
          <cell r="C351" t="str">
            <v>Rubus 'Sweetie Pie' (Blackberry) thornless</v>
          </cell>
          <cell r="D351">
            <v>1.4</v>
          </cell>
          <cell r="E351">
            <v>3528</v>
          </cell>
        </row>
        <row r="352">
          <cell r="A352" t="str">
            <v>RUBTRAV 72</v>
          </cell>
          <cell r="B352" t="str">
            <v>Edibles</v>
          </cell>
          <cell r="C352" t="str">
            <v>Rubus 'Prime-Ark® Traveler' PPAF (Blackberry) thornless</v>
          </cell>
          <cell r="D352">
            <v>1.55</v>
          </cell>
          <cell r="E352" t="str">
            <v>EIGHT WEEK LEAD</v>
          </cell>
        </row>
        <row r="353">
          <cell r="A353" t="str">
            <v>RUBTRCR 72</v>
          </cell>
          <cell r="B353" t="str">
            <v>Edibles</v>
          </cell>
          <cell r="C353" t="str">
            <v>Rubus 'Triple Crown' (Thornless)</v>
          </cell>
          <cell r="D353">
            <v>1.4</v>
          </cell>
          <cell r="E353">
            <v>4968</v>
          </cell>
        </row>
        <row r="354">
          <cell r="A354" t="str">
            <v>RUBTWIL 72</v>
          </cell>
          <cell r="B354" t="str">
            <v>Edibles</v>
          </cell>
          <cell r="C354" t="str">
            <v>Rubus 'Twilight' (thornless)</v>
          </cell>
          <cell r="D354">
            <v>1.55</v>
          </cell>
          <cell r="E354">
            <v>1368</v>
          </cell>
        </row>
        <row r="355">
          <cell r="A355" t="str">
            <v>RUBVON 72</v>
          </cell>
          <cell r="B355" t="str">
            <v>Edibles</v>
          </cell>
          <cell r="C355" t="str">
            <v>Rubus 'Von' (thornless)</v>
          </cell>
          <cell r="D355">
            <v>1.4</v>
          </cell>
          <cell r="E355" t="str">
            <v>TEN WEEK LEAD</v>
          </cell>
        </row>
        <row r="356">
          <cell r="A356" t="str">
            <v>SAGARRO 72</v>
          </cell>
          <cell r="B356" t="str">
            <v>Aquatics</v>
          </cell>
          <cell r="C356" t="str">
            <v>Sagittaria lancifolia 'Arrowhead'</v>
          </cell>
          <cell r="D356">
            <v>0.7</v>
          </cell>
          <cell r="E356" t="str">
            <v>CALL</v>
          </cell>
        </row>
        <row r="357">
          <cell r="A357" t="str">
            <v>SAGDUPO 72</v>
          </cell>
          <cell r="B357" t="str">
            <v>Aquatics</v>
          </cell>
          <cell r="C357" t="str">
            <v>Sagittaria latifolia 'Duck Potato'</v>
          </cell>
          <cell r="D357">
            <v>0.7</v>
          </cell>
          <cell r="E357">
            <v>1944</v>
          </cell>
        </row>
        <row r="358">
          <cell r="A358" t="str">
            <v>SAUKATU 72</v>
          </cell>
          <cell r="B358" t="str">
            <v>Edibles</v>
          </cell>
          <cell r="C358" t="str">
            <v>Sauropus Katuk</v>
          </cell>
          <cell r="D358">
            <v>1.55</v>
          </cell>
          <cell r="E358" t="str">
            <v>TEN MONTH LEAD</v>
          </cell>
        </row>
        <row r="359">
          <cell r="A359" t="str">
            <v>SCICALI144</v>
          </cell>
          <cell r="C359" t="str">
            <v>Scirpus californicus 144</v>
          </cell>
          <cell r="D359">
            <v>0.7</v>
          </cell>
          <cell r="E359" t="str">
            <v>CALL</v>
          </cell>
        </row>
        <row r="360">
          <cell r="A360" t="str">
            <v>SCIVALI144</v>
          </cell>
          <cell r="C360" t="str">
            <v>Scirpus validus 144</v>
          </cell>
          <cell r="D360">
            <v>0.7</v>
          </cell>
          <cell r="E360" t="str">
            <v>CALL</v>
          </cell>
        </row>
        <row r="361">
          <cell r="A361" t="str">
            <v>SILNAST 72</v>
          </cell>
          <cell r="B361" t="str">
            <v>Natives</v>
          </cell>
          <cell r="C361" t="str">
            <v>Silphium asteriscus 'Native Star' ™</v>
          </cell>
          <cell r="D361">
            <v>1.05</v>
          </cell>
          <cell r="E361" t="str">
            <v>TEN MONTH LEAD</v>
          </cell>
        </row>
        <row r="362">
          <cell r="A362" t="str">
            <v>SMAYACO 72</v>
          </cell>
          <cell r="B362" t="str">
            <v>Edibles</v>
          </cell>
          <cell r="C362" t="str">
            <v>Smallanthus sonchifolius 'Yacón'</v>
          </cell>
          <cell r="D362">
            <v>1.55</v>
          </cell>
          <cell r="E362" t="str">
            <v>TEN WEEK LEAD</v>
          </cell>
        </row>
        <row r="363">
          <cell r="A363" t="str">
            <v>SPAMAHA144</v>
          </cell>
          <cell r="C363" t="str">
            <v>Spartina patens 'Marsh Hay' 144</v>
          </cell>
          <cell r="D363">
            <v>0.7</v>
          </cell>
          <cell r="E363" t="str">
            <v>CALL</v>
          </cell>
        </row>
        <row r="364">
          <cell r="A364" t="str">
            <v>SPAPLIC 72</v>
          </cell>
          <cell r="C364" t="str">
            <v xml:space="preserve">Spathiglottis plicata </v>
          </cell>
          <cell r="D364">
            <v>1.35</v>
          </cell>
          <cell r="E364" t="str">
            <v>THREE MONTH LEAD</v>
          </cell>
        </row>
        <row r="365">
          <cell r="A365" t="str">
            <v>SPAALLIM 72</v>
          </cell>
          <cell r="B365" t="str">
            <v>Spathiphyllum</v>
          </cell>
          <cell r="C365" t="str">
            <v>Spathiphyllum 'Allison' ™ (multiple)</v>
          </cell>
          <cell r="D365">
            <v>0.75</v>
          </cell>
          <cell r="E365" t="str">
            <v>DISCONTINUED</v>
          </cell>
        </row>
        <row r="366">
          <cell r="A366" t="str">
            <v>SPAALLIT 72</v>
          </cell>
          <cell r="B366" t="str">
            <v>Spathiphyllum</v>
          </cell>
          <cell r="C366" t="str">
            <v>Spathiphyllum 'Allison' ™ (treated)</v>
          </cell>
          <cell r="D366">
            <v>0.9</v>
          </cell>
          <cell r="E366">
            <v>288</v>
          </cell>
        </row>
        <row r="367">
          <cell r="A367" t="str">
            <v>SPAALLIT144</v>
          </cell>
          <cell r="B367" t="str">
            <v>Spathiphyllum</v>
          </cell>
          <cell r="C367" t="str">
            <v>Spathiphyllum 'Allison' ™ (treated 144)</v>
          </cell>
          <cell r="D367">
            <v>0.66</v>
          </cell>
          <cell r="E367" t="str">
            <v>CALL</v>
          </cell>
        </row>
        <row r="368">
          <cell r="A368" t="str">
            <v>SPAHYB1T 72</v>
          </cell>
          <cell r="B368" t="str">
            <v>Spathiphyllum</v>
          </cell>
          <cell r="C368" t="str">
            <v>Spathiphyllum Hybrid #1 (treated)</v>
          </cell>
          <cell r="D368">
            <v>0.88</v>
          </cell>
          <cell r="E368" t="str">
            <v>CALL</v>
          </cell>
        </row>
        <row r="369">
          <cell r="A369" t="str">
            <v>SPAKALEM 72</v>
          </cell>
          <cell r="B369" t="str">
            <v>Spathiphyllum</v>
          </cell>
          <cell r="C369" t="str">
            <v>Spathiphyllum 'Kaley' ™ (multiple)</v>
          </cell>
          <cell r="D369">
            <v>0.8</v>
          </cell>
          <cell r="E369" t="str">
            <v>DISCONTINUED</v>
          </cell>
        </row>
        <row r="370">
          <cell r="A370" t="str">
            <v>SPAKALET 72</v>
          </cell>
          <cell r="B370" t="str">
            <v>Spathiphyllum</v>
          </cell>
          <cell r="C370" t="str">
            <v>Spathiphyllum 'Kaley' ™ (treated)</v>
          </cell>
          <cell r="D370">
            <v>0.85</v>
          </cell>
          <cell r="E370" t="str">
            <v>FOUR WEEK LEAD</v>
          </cell>
        </row>
        <row r="371">
          <cell r="A371" t="str">
            <v>SPAMADET144</v>
          </cell>
          <cell r="B371" t="str">
            <v>Spathiphyllum</v>
          </cell>
          <cell r="C371" t="str">
            <v>Spathiphyllum 'Maya Dee' (treated 144)</v>
          </cell>
          <cell r="D371">
            <v>0.61</v>
          </cell>
          <cell r="E371" t="str">
            <v>CALL</v>
          </cell>
        </row>
        <row r="372">
          <cell r="A372" t="str">
            <v>SPAMOJOM 72</v>
          </cell>
          <cell r="B372" t="str">
            <v>Spathiphyllum</v>
          </cell>
          <cell r="C372" t="str">
            <v>Spathiphyllum 'Mojo' ™ (multiple)</v>
          </cell>
          <cell r="D372">
            <v>0.8</v>
          </cell>
          <cell r="E372" t="str">
            <v>DISCONTINUED</v>
          </cell>
        </row>
        <row r="373">
          <cell r="A373" t="str">
            <v>SPAMOJOT 72</v>
          </cell>
          <cell r="B373" t="str">
            <v>Spathiphyllum</v>
          </cell>
          <cell r="C373" t="str">
            <v>Spathiphyllum 'Mojo' ™ (treated)</v>
          </cell>
          <cell r="D373">
            <v>0.85</v>
          </cell>
          <cell r="E373">
            <v>936</v>
          </cell>
        </row>
        <row r="374">
          <cell r="A374" t="str">
            <v>SPAMOJOT144</v>
          </cell>
          <cell r="B374" t="str">
            <v>Spathiphyllum</v>
          </cell>
          <cell r="C374" t="str">
            <v>Spathiphyllum 'Mojo' ™ (treated 144)</v>
          </cell>
          <cell r="D374">
            <v>0.61</v>
          </cell>
          <cell r="E374" t="str">
            <v>CALL</v>
          </cell>
        </row>
        <row r="375">
          <cell r="A375" t="str">
            <v>SPAPETIM 72</v>
          </cell>
          <cell r="B375" t="str">
            <v>Spathiphyllum</v>
          </cell>
          <cell r="C375" t="str">
            <v>Spathiphyllum 'Petite' (multiple)</v>
          </cell>
          <cell r="D375">
            <v>0.85</v>
          </cell>
          <cell r="E375" t="str">
            <v>DISCONTINUED</v>
          </cell>
        </row>
        <row r="376">
          <cell r="A376" t="str">
            <v>SPASISTT 72</v>
          </cell>
          <cell r="B376" t="str">
            <v>Spathiphyllum</v>
          </cell>
          <cell r="C376" t="str">
            <v>Spathiphyllum 'Silver Streak' (treated)</v>
          </cell>
          <cell r="D376">
            <v>0.95</v>
          </cell>
          <cell r="E376" t="str">
            <v>EIGHT WEEK LEAD</v>
          </cell>
        </row>
        <row r="377">
          <cell r="A377" t="str">
            <v>SPASTARM 72</v>
          </cell>
          <cell r="B377" t="str">
            <v>Spathiphyllum</v>
          </cell>
          <cell r="C377" t="str">
            <v>Spathiphyllum 'Starlight' ™ (multiple)</v>
          </cell>
          <cell r="D377">
            <v>0.85</v>
          </cell>
          <cell r="E377" t="str">
            <v>DISCONTINUED</v>
          </cell>
        </row>
        <row r="378">
          <cell r="A378" t="str">
            <v>SPATYPRM 72</v>
          </cell>
          <cell r="B378" t="str">
            <v>Spathiphyllum</v>
          </cell>
          <cell r="C378" t="str">
            <v>Spathiphyllum 'Ty's Pride' ™ (multiple)</v>
          </cell>
          <cell r="D378">
            <v>0.8</v>
          </cell>
          <cell r="E378" t="str">
            <v>DISCONTINUED</v>
          </cell>
        </row>
        <row r="379">
          <cell r="A379" t="str">
            <v>SPATYPRT 72</v>
          </cell>
          <cell r="B379" t="str">
            <v>Spathiphyllum</v>
          </cell>
          <cell r="C379" t="str">
            <v>Spathiphyllum 'Ty's Pride' ™ (treated)</v>
          </cell>
          <cell r="D379">
            <v>0.85</v>
          </cell>
          <cell r="E379" t="str">
            <v>DISCONTINUED</v>
          </cell>
        </row>
        <row r="380">
          <cell r="A380" t="str">
            <v>SPATYPRT144</v>
          </cell>
          <cell r="B380" t="str">
            <v>Spathiphyllum</v>
          </cell>
          <cell r="C380" t="str">
            <v>Spathiphyllum 'Ty's Pride' ™ (treated 144)</v>
          </cell>
          <cell r="D380">
            <v>0.61</v>
          </cell>
          <cell r="E380">
            <v>432</v>
          </cell>
        </row>
        <row r="381">
          <cell r="A381" t="str">
            <v>SPAVISCT 72</v>
          </cell>
          <cell r="B381" t="str">
            <v>Spathiphyllum</v>
          </cell>
          <cell r="C381" t="str">
            <v>Spathiphyllum 'Viscount' (treated)</v>
          </cell>
          <cell r="D381">
            <v>0.85</v>
          </cell>
          <cell r="E381">
            <v>5040</v>
          </cell>
        </row>
        <row r="382">
          <cell r="A382" t="str">
            <v>STRCHAR 72</v>
          </cell>
          <cell r="C382" t="str">
            <v>Stromanthe stromanthiodes 'Charlie'  *Silver Krome only*</v>
          </cell>
          <cell r="D382">
            <v>1.7</v>
          </cell>
          <cell r="E382" t="str">
            <v>DO NOT BOOK</v>
          </cell>
        </row>
        <row r="383">
          <cell r="A383" t="str">
            <v>SYNBATI 72</v>
          </cell>
          <cell r="B383" t="str">
            <v>Syngonium - Allusion Series™</v>
          </cell>
          <cell r="C383" t="str">
            <v>Syngonium 'Batik'</v>
          </cell>
          <cell r="D383">
            <v>0.7</v>
          </cell>
          <cell r="E383" t="str">
            <v>THREE MONTH LEAD</v>
          </cell>
        </row>
        <row r="384">
          <cell r="A384" t="str">
            <v>SYNBEAL 72</v>
          </cell>
          <cell r="B384" t="str">
            <v>Syngonium - Allusion Series™</v>
          </cell>
          <cell r="C384" t="str">
            <v>Syngonium 'Berry Allusion'</v>
          </cell>
          <cell r="D384">
            <v>0.64</v>
          </cell>
          <cell r="E384" t="str">
            <v>THREE MONTH LEAD</v>
          </cell>
        </row>
        <row r="385">
          <cell r="A385" t="str">
            <v>SYNBOAL 72</v>
          </cell>
          <cell r="B385" t="str">
            <v>Syngonium - Allusion Series™</v>
          </cell>
          <cell r="C385" t="str">
            <v>Syngonium 'Bob Allusion'</v>
          </cell>
          <cell r="D385">
            <v>0.64</v>
          </cell>
          <cell r="E385" t="str">
            <v>THREE MONTH LEAD</v>
          </cell>
        </row>
        <row r="386">
          <cell r="A386" t="str">
            <v>SYNBOLA 72</v>
          </cell>
          <cell r="B386" t="str">
            <v>Syngonium - Allusion Series™</v>
          </cell>
          <cell r="C386" t="str">
            <v>Syngonium 'Bold Allusion'</v>
          </cell>
          <cell r="D386">
            <v>0.64</v>
          </cell>
          <cell r="E386" t="str">
            <v>DO NOT BOOK</v>
          </cell>
        </row>
        <row r="387">
          <cell r="A387" t="str">
            <v>SYNBRAL 72</v>
          </cell>
          <cell r="B387" t="str">
            <v>Syngonium</v>
          </cell>
          <cell r="C387" t="str">
            <v>Syngonium 'Bright Allusion'</v>
          </cell>
          <cell r="D387">
            <v>0.64</v>
          </cell>
          <cell r="E387" t="str">
            <v>THREE MONTH LEAD</v>
          </cell>
        </row>
        <row r="388">
          <cell r="A388" t="str">
            <v>SYNCHAL 72</v>
          </cell>
          <cell r="B388" t="str">
            <v>Syngonium</v>
          </cell>
          <cell r="C388" t="str">
            <v>Syngonium 'Chiffon Allusion'™</v>
          </cell>
          <cell r="D388">
            <v>0.64</v>
          </cell>
          <cell r="E388" t="str">
            <v>THREE MONTH LEAD</v>
          </cell>
        </row>
        <row r="389">
          <cell r="A389" t="str">
            <v>SYNCONF 72</v>
          </cell>
          <cell r="B389" t="str">
            <v>Syngonium</v>
          </cell>
          <cell r="C389" t="str">
            <v>Syngonium 'Confetti' pp#18,016</v>
          </cell>
          <cell r="D389">
            <v>0.67</v>
          </cell>
          <cell r="E389" t="str">
            <v>THREE MONTH LEAD</v>
          </cell>
        </row>
        <row r="390">
          <cell r="A390" t="str">
            <v>SYNCORA 72</v>
          </cell>
          <cell r="B390" t="str">
            <v>Syngonium</v>
          </cell>
          <cell r="C390" t="str">
            <v>Syngonium 'Coral'™</v>
          </cell>
          <cell r="D390">
            <v>0.67</v>
          </cell>
          <cell r="E390" t="str">
            <v>THREE MONTH LEAD</v>
          </cell>
        </row>
        <row r="391">
          <cell r="A391" t="str">
            <v>SYNCRAL 72</v>
          </cell>
          <cell r="B391" t="str">
            <v>Syngonium - Allusion Series™</v>
          </cell>
          <cell r="C391" t="str">
            <v>Syngonium 'Cream Allusion'</v>
          </cell>
          <cell r="D391">
            <v>0.64</v>
          </cell>
          <cell r="E391" t="str">
            <v>THREE MONTH LEAD</v>
          </cell>
        </row>
        <row r="392">
          <cell r="A392" t="str">
            <v>SYNFIES 72</v>
          </cell>
          <cell r="B392" t="str">
            <v>Syngonium - Allusion Series™</v>
          </cell>
          <cell r="C392" t="str">
            <v>Syngonium ‘Fiesta’ (syn. Milk Confetti)</v>
          </cell>
          <cell r="D392">
            <v>1.1000000000000001</v>
          </cell>
          <cell r="E392" t="str">
            <v>THREE MONTH LEAD</v>
          </cell>
        </row>
        <row r="393">
          <cell r="A393" t="str">
            <v>SYNFRHE 72</v>
          </cell>
          <cell r="B393" t="str">
            <v>Syngonium - Allusion Series™</v>
          </cell>
          <cell r="C393" t="str">
            <v>Syngonium 'Frosted Heart'</v>
          </cell>
          <cell r="D393">
            <v>0.75</v>
          </cell>
          <cell r="E393" t="str">
            <v>THREE MONTH LEAD</v>
          </cell>
        </row>
        <row r="394">
          <cell r="A394" t="str">
            <v>SYNGOAL 72</v>
          </cell>
          <cell r="B394" t="str">
            <v>Syngonium - Allusion Series™</v>
          </cell>
          <cell r="C394" t="str">
            <v>Syngonium 'Gold Allusion'</v>
          </cell>
          <cell r="D394">
            <v>0.64</v>
          </cell>
          <cell r="E394" t="str">
            <v>THREE MONTH LEAD</v>
          </cell>
        </row>
        <row r="395">
          <cell r="A395" t="str">
            <v>SYNGRPA 72</v>
          </cell>
          <cell r="B395" t="str">
            <v>Syngonium - Allusion Series™</v>
          </cell>
          <cell r="C395" t="str">
            <v>Syngonium Grannie Panites™ (var. SYNGRPA)</v>
          </cell>
          <cell r="D395">
            <v>1.1000000000000001</v>
          </cell>
          <cell r="E395" t="str">
            <v>THREE MONTH LEAD</v>
          </cell>
        </row>
        <row r="396">
          <cell r="A396" t="str">
            <v>SYNHOLL 72</v>
          </cell>
          <cell r="B396" t="str">
            <v>Syngonium</v>
          </cell>
          <cell r="C396" t="str">
            <v>Syngonium 'Holly M'</v>
          </cell>
          <cell r="D396">
            <v>0.64</v>
          </cell>
          <cell r="E396" t="str">
            <v>THREE MONTH LEAD</v>
          </cell>
        </row>
        <row r="397">
          <cell r="A397" t="str">
            <v>SYNMAAL 72</v>
          </cell>
          <cell r="B397" t="str">
            <v>Syngonium - Allusion Series™</v>
          </cell>
          <cell r="C397" t="str">
            <v>Syngonium 'Mango Allusion'</v>
          </cell>
          <cell r="D397">
            <v>0.64</v>
          </cell>
          <cell r="E397" t="str">
            <v>THREE MONTH LEAD</v>
          </cell>
        </row>
        <row r="398">
          <cell r="A398" t="str">
            <v>SYNMARA 72</v>
          </cell>
          <cell r="B398" t="str">
            <v>Syngonium - Allusion Series™</v>
          </cell>
          <cell r="C398" t="str">
            <v>Syngonium 'Maria Allusion'</v>
          </cell>
          <cell r="D398">
            <v>0.64</v>
          </cell>
          <cell r="E398" t="str">
            <v>THREE MONTH LEAD</v>
          </cell>
        </row>
        <row r="399">
          <cell r="A399" t="str">
            <v>SYNNERO 72</v>
          </cell>
          <cell r="B399" t="str">
            <v>Syngonium - Allusion Series™</v>
          </cell>
          <cell r="C399" t="str">
            <v>Syngonium 'Neon Robusta' pp#18,013</v>
          </cell>
          <cell r="D399">
            <v>0.67</v>
          </cell>
          <cell r="E399" t="str">
            <v>THREE MONTH LEAD</v>
          </cell>
        </row>
        <row r="400">
          <cell r="A400" t="str">
            <v>SYNPIAL 72</v>
          </cell>
          <cell r="B400" t="str">
            <v>Syngonium - Allusion Series™</v>
          </cell>
          <cell r="C400" t="str">
            <v>Syngonium 'Pink Allusion'</v>
          </cell>
          <cell r="D400">
            <v>0.64</v>
          </cell>
          <cell r="E400" t="str">
            <v>THREE MONTH LEAD</v>
          </cell>
        </row>
        <row r="401">
          <cell r="A401" t="str">
            <v>SYNPISP 72</v>
          </cell>
          <cell r="B401" t="str">
            <v>Syngonium - Allusion Series™</v>
          </cell>
          <cell r="C401" t="str">
            <v>Syngonium 'Pink Splash'</v>
          </cell>
          <cell r="D401">
            <v>3.3</v>
          </cell>
          <cell r="E401" t="str">
            <v>THREE MONTH LEAD</v>
          </cell>
        </row>
        <row r="402">
          <cell r="A402" t="str">
            <v>SYNPIXI 72</v>
          </cell>
          <cell r="B402" t="str">
            <v>Syngonium</v>
          </cell>
          <cell r="C402" t="str">
            <v>Syngonium 'Pixie'</v>
          </cell>
          <cell r="D402">
            <v>0.64</v>
          </cell>
          <cell r="E402" t="str">
            <v>THREE MONTH LEAD</v>
          </cell>
        </row>
        <row r="403">
          <cell r="A403" t="str">
            <v>SYNPLUM 72</v>
          </cell>
          <cell r="B403" t="str">
            <v>Syngonium - Allusion Series™</v>
          </cell>
          <cell r="C403" t="str">
            <v>Syngonium 'Plum Allusion'</v>
          </cell>
          <cell r="D403">
            <v>0.64</v>
          </cell>
          <cell r="E403" t="str">
            <v>THREE MONTH LEAD</v>
          </cell>
        </row>
        <row r="404">
          <cell r="A404" t="str">
            <v>SYNRAND 72</v>
          </cell>
          <cell r="B404" t="str">
            <v>Syngonium - Allusion Series™</v>
          </cell>
          <cell r="C404" t="str">
            <v>Syngonium 'Randy'</v>
          </cell>
          <cell r="D404">
            <v>0.64</v>
          </cell>
          <cell r="E404" t="str">
            <v>THREE MONTH LEAD</v>
          </cell>
        </row>
        <row r="405">
          <cell r="A405" t="str">
            <v>SYNRERE 72</v>
          </cell>
          <cell r="B405" t="str">
            <v>Syngonium</v>
          </cell>
          <cell r="C405" t="str">
            <v>Syngonium 'Regina Red'</v>
          </cell>
          <cell r="D405">
            <v>0.64</v>
          </cell>
          <cell r="E405" t="str">
            <v>THREE MONTH LEAD</v>
          </cell>
        </row>
        <row r="406">
          <cell r="A406" t="str">
            <v>SYNWEND 72</v>
          </cell>
          <cell r="B406" t="str">
            <v>Syngonium</v>
          </cell>
          <cell r="C406" t="str">
            <v>Syngonium Wendlandii</v>
          </cell>
          <cell r="D406">
            <v>0.75</v>
          </cell>
          <cell r="E406" t="str">
            <v>THREE MONTH LEAD</v>
          </cell>
        </row>
        <row r="407">
          <cell r="A407" t="str">
            <v>SYNWHBU 72</v>
          </cell>
          <cell r="B407" t="str">
            <v>Syngonium</v>
          </cell>
          <cell r="C407" t="str">
            <v>Syngonium 'White Butterfly'</v>
          </cell>
          <cell r="D407">
            <v>0.64</v>
          </cell>
          <cell r="E407" t="str">
            <v>THREE MONTH LEAD</v>
          </cell>
        </row>
        <row r="408">
          <cell r="A408" t="str">
            <v>TACCHAN 72</v>
          </cell>
          <cell r="B408" t="str">
            <v>Odds &amp; Ends</v>
          </cell>
          <cell r="C408" t="str">
            <v>Tacca chanterii Black Bat Plant</v>
          </cell>
          <cell r="D408">
            <v>2</v>
          </cell>
          <cell r="E408" t="str">
            <v>EIGHT WEEK LEAD</v>
          </cell>
        </row>
        <row r="409">
          <cell r="A409" t="str">
            <v>TACINTE 72</v>
          </cell>
          <cell r="B409" t="str">
            <v>Odds &amp; Ends</v>
          </cell>
          <cell r="C409" t="str">
            <v>Tacca integrifolia White Bat Plant</v>
          </cell>
          <cell r="D409">
            <v>2</v>
          </cell>
          <cell r="E409" t="str">
            <v>FOUR WEEK LEAD</v>
          </cell>
        </row>
        <row r="410">
          <cell r="A410" t="str">
            <v>THASPRU 72</v>
          </cell>
          <cell r="B410" t="str">
            <v>Odds &amp; Ends</v>
          </cell>
          <cell r="C410" t="str">
            <v>Thaumatophyllum spruceanum (AKA Philodendron Goeldii)</v>
          </cell>
          <cell r="D410">
            <v>0.98</v>
          </cell>
          <cell r="E410">
            <v>4968</v>
          </cell>
        </row>
        <row r="411">
          <cell r="A411" t="str">
            <v>VACBILO 72</v>
          </cell>
          <cell r="B411" t="str">
            <v>Edibles</v>
          </cell>
          <cell r="C411" t="str">
            <v>Vaccinium 'Biloxi'</v>
          </cell>
          <cell r="D411">
            <v>1.25</v>
          </cell>
          <cell r="E411">
            <v>864</v>
          </cell>
        </row>
        <row r="412">
          <cell r="A412" t="str">
            <v>VACCHAN 72</v>
          </cell>
          <cell r="B412" t="str">
            <v>Edibles</v>
          </cell>
          <cell r="C412" t="str">
            <v>Vaccinium 'Chandler'</v>
          </cell>
          <cell r="D412">
            <v>1.25</v>
          </cell>
          <cell r="E412" t="str">
            <v>FOUR MONTH LEAD</v>
          </cell>
        </row>
        <row r="413">
          <cell r="A413" t="str">
            <v>VACDANB 72</v>
          </cell>
          <cell r="B413" t="str">
            <v>Edibles</v>
          </cell>
          <cell r="C413" t="str">
            <v>Vaccinium darrowii 'Native Blueberry'</v>
          </cell>
          <cell r="D413">
            <v>1.25</v>
          </cell>
          <cell r="E413" t="str">
            <v>SIX MONTH LEAD</v>
          </cell>
        </row>
        <row r="414">
          <cell r="A414" t="str">
            <v>VACEMER 72</v>
          </cell>
          <cell r="B414" t="str">
            <v>Edibles</v>
          </cell>
          <cell r="C414" t="str">
            <v>Vaccinium 'Emerald' pp#12,165</v>
          </cell>
          <cell r="D414">
            <v>1.37</v>
          </cell>
          <cell r="E414" t="str">
            <v>EIGHT WEEK LEAD</v>
          </cell>
        </row>
        <row r="415">
          <cell r="A415" t="str">
            <v>VACFART 72</v>
          </cell>
          <cell r="B415" t="str">
            <v>Edibles</v>
          </cell>
          <cell r="C415" t="str">
            <v>Vaccinium 'Farthing' pp#19,341</v>
          </cell>
          <cell r="D415">
            <v>1.65</v>
          </cell>
          <cell r="E415" t="str">
            <v>FOUR WEEK LEAD</v>
          </cell>
        </row>
        <row r="416">
          <cell r="A416" t="str">
            <v>VACFLRO 72</v>
          </cell>
          <cell r="B416" t="str">
            <v>Edibles</v>
          </cell>
          <cell r="C416" t="str">
            <v>Vaccinium 'Florida Rose' PP14,485</v>
          </cell>
          <cell r="D416">
            <v>1.65</v>
          </cell>
          <cell r="E416">
            <v>432</v>
          </cell>
        </row>
        <row r="417">
          <cell r="A417" t="str">
            <v>VACHEIN 72</v>
          </cell>
          <cell r="B417" t="str">
            <v>Edibles</v>
          </cell>
          <cell r="C417" t="str">
            <v>Vaccinium 'Heintooga'</v>
          </cell>
          <cell r="D417">
            <v>1.65</v>
          </cell>
          <cell r="E417" t="str">
            <v>CALL</v>
          </cell>
        </row>
        <row r="418">
          <cell r="A418" t="str">
            <v>VACJEWE 72</v>
          </cell>
          <cell r="B418" t="str">
            <v>Edibles</v>
          </cell>
          <cell r="C418" t="str">
            <v>Vaccinium 'Jewel' PP11,807 (FFSP LIC27-288)</v>
          </cell>
          <cell r="D418">
            <v>1.37</v>
          </cell>
          <cell r="E418">
            <v>72</v>
          </cell>
        </row>
        <row r="419">
          <cell r="A419" t="str">
            <v>VACLEGA 72</v>
          </cell>
          <cell r="B419" t="str">
            <v>Edibles</v>
          </cell>
          <cell r="C419" t="str">
            <v>Vaccinium 'Legacy'</v>
          </cell>
          <cell r="D419">
            <v>1.25</v>
          </cell>
          <cell r="E419" t="str">
            <v>FOUR WEEK LEAD</v>
          </cell>
        </row>
        <row r="420">
          <cell r="A420" t="str">
            <v>VACONEA 72</v>
          </cell>
          <cell r="B420" t="str">
            <v>Edibles</v>
          </cell>
          <cell r="C420" t="str">
            <v>Vaccinium 'O'Neal'</v>
          </cell>
          <cell r="D420">
            <v>1.25</v>
          </cell>
          <cell r="E420">
            <v>864</v>
          </cell>
        </row>
        <row r="421">
          <cell r="A421" t="str">
            <v>VACPILE 72</v>
          </cell>
          <cell r="B421" t="str">
            <v>Edibles</v>
          </cell>
          <cell r="C421" t="str">
            <v>Vaccinium 'Pink Lemonade'</v>
          </cell>
          <cell r="D421">
            <v>1.37</v>
          </cell>
          <cell r="E421">
            <v>1008</v>
          </cell>
        </row>
        <row r="422">
          <cell r="A422" t="str">
            <v>VACPRIM 72</v>
          </cell>
          <cell r="B422" t="str">
            <v>Edibles</v>
          </cell>
          <cell r="C422" t="str">
            <v>Vaccinium 'Primadonna' pp#20,181</v>
          </cell>
          <cell r="D422">
            <v>1.65</v>
          </cell>
          <cell r="E422" t="str">
            <v>CALL</v>
          </cell>
        </row>
        <row r="423">
          <cell r="A423" t="str">
            <v>VACREBE 72</v>
          </cell>
          <cell r="B423" t="str">
            <v>Edibles</v>
          </cell>
          <cell r="C423" t="str">
            <v>Vaccinium 'Rebel' pp#18,138</v>
          </cell>
          <cell r="D423">
            <v>1.65</v>
          </cell>
          <cell r="E423" t="str">
            <v>EIGHT WEEK LEAD</v>
          </cell>
        </row>
        <row r="424">
          <cell r="A424" t="str">
            <v>VACREKA 72</v>
          </cell>
          <cell r="B424" t="str">
            <v>Edibles</v>
          </cell>
          <cell r="C424" t="str">
            <v>Vaccinium 'Reka'</v>
          </cell>
          <cell r="D424">
            <v>1.25</v>
          </cell>
          <cell r="E424" t="str">
            <v>THREE MONTH LEAD</v>
          </cell>
        </row>
        <row r="425">
          <cell r="A425" t="str">
            <v>VACSCIN 72</v>
          </cell>
          <cell r="B425" t="str">
            <v>Edibles</v>
          </cell>
          <cell r="C425" t="str">
            <v>Vaccinium 'Scintilla' PP19,233</v>
          </cell>
          <cell r="D425">
            <v>1.65</v>
          </cell>
          <cell r="E425" t="str">
            <v>CALL</v>
          </cell>
        </row>
        <row r="426">
          <cell r="A426" t="str">
            <v>VACSHBL 72</v>
          </cell>
          <cell r="B426" t="str">
            <v>Edibles</v>
          </cell>
          <cell r="C426" t="str">
            <v>Vaccinium 'Sharpe Blue'</v>
          </cell>
          <cell r="D426">
            <v>1.25</v>
          </cell>
          <cell r="E426" t="str">
            <v>THREE MONTH LEAD</v>
          </cell>
        </row>
        <row r="427">
          <cell r="A427" t="str">
            <v>VACSNOW 72</v>
          </cell>
          <cell r="B427" t="str">
            <v>Edibles</v>
          </cell>
          <cell r="C427" t="str">
            <v>Vaccinium 'Snowchaser' PP19,503</v>
          </cell>
          <cell r="D427">
            <v>1.65</v>
          </cell>
          <cell r="E427" t="str">
            <v>SIX MONTH LEAD</v>
          </cell>
        </row>
        <row r="428">
          <cell r="A428" t="str">
            <v>VACSPHI 72</v>
          </cell>
          <cell r="B428" t="str">
            <v>Edibles</v>
          </cell>
          <cell r="C428" t="str">
            <v>Vaccinium 'Springhigh' pp#16,404</v>
          </cell>
          <cell r="D428">
            <v>1.65</v>
          </cell>
          <cell r="E428">
            <v>360</v>
          </cell>
        </row>
        <row r="429">
          <cell r="A429" t="str">
            <v>VACSUBL 72</v>
          </cell>
          <cell r="B429" t="str">
            <v>Edibles</v>
          </cell>
          <cell r="C429" t="str">
            <v>Vaccinium 'Sunshine Blue'</v>
          </cell>
          <cell r="D429">
            <v>1.3</v>
          </cell>
          <cell r="E429" t="str">
            <v>SIX MONTH LEAD</v>
          </cell>
        </row>
        <row r="430">
          <cell r="A430" t="str">
            <v>VACSWEE 72</v>
          </cell>
          <cell r="B430" t="str">
            <v>Edibles</v>
          </cell>
          <cell r="C430" t="str">
            <v>Vaccinium 'Sweetcrisp' pp#20,027</v>
          </cell>
          <cell r="D430">
            <v>1.65</v>
          </cell>
          <cell r="E430" t="str">
            <v>THREE MONTH LEAD</v>
          </cell>
        </row>
        <row r="431">
          <cell r="A431" t="str">
            <v>VACTALI 72</v>
          </cell>
          <cell r="B431" t="str">
            <v>Edibles</v>
          </cell>
          <cell r="C431" t="str">
            <v>Vaccinium 'Talisman'</v>
          </cell>
          <cell r="D431">
            <v>1.25</v>
          </cell>
          <cell r="E431">
            <v>648</v>
          </cell>
        </row>
        <row r="432">
          <cell r="A432" t="str">
            <v>VACTOHA 72</v>
          </cell>
          <cell r="B432" t="str">
            <v>Edibles</v>
          </cell>
          <cell r="C432" t="str">
            <v>Vaccinium 'Top Hat'</v>
          </cell>
          <cell r="D432">
            <v>1.25</v>
          </cell>
          <cell r="E432" t="str">
            <v>FOUR WEEK LEAD</v>
          </cell>
        </row>
        <row r="433">
          <cell r="A433" t="str">
            <v>VACWIND 72</v>
          </cell>
          <cell r="B433" t="str">
            <v>Edibles</v>
          </cell>
          <cell r="C433" t="str">
            <v>Vaccinium 'Windsor' pp#12,783</v>
          </cell>
          <cell r="D433">
            <v>1.65</v>
          </cell>
          <cell r="E433">
            <v>144</v>
          </cell>
        </row>
        <row r="434">
          <cell r="A434" t="str">
            <v>VANPAIN 72</v>
          </cell>
          <cell r="B434" t="str">
            <v>Edibles</v>
          </cell>
          <cell r="C434" t="str">
            <v xml:space="preserve">Vanilla 'Painter' / 'Sunshine State' </v>
          </cell>
          <cell r="D434">
            <v>2.65</v>
          </cell>
          <cell r="E434" t="str">
            <v>DO NOT BOOK</v>
          </cell>
        </row>
        <row r="435">
          <cell r="A435" t="str">
            <v>VANPLAN 72</v>
          </cell>
          <cell r="B435" t="str">
            <v>Edibles</v>
          </cell>
          <cell r="C435" t="str">
            <v>Vanilla planifolia</v>
          </cell>
          <cell r="D435">
            <v>2.6</v>
          </cell>
          <cell r="E435" t="str">
            <v>DISCONTINUED</v>
          </cell>
        </row>
        <row r="436">
          <cell r="A436" t="str">
            <v>VASBABA 72</v>
          </cell>
          <cell r="B436" t="str">
            <v>Edibles</v>
          </cell>
          <cell r="C436" t="str">
            <v>Vasconcellea x heilbornii 'Babaco' (Mountain Papaya)</v>
          </cell>
          <cell r="D436">
            <v>2.5</v>
          </cell>
          <cell r="E436" t="str">
            <v>TEN MONTH LEAD</v>
          </cell>
        </row>
        <row r="437">
          <cell r="A437" t="str">
            <v>VIBEVER 72</v>
          </cell>
          <cell r="B437" t="str">
            <v>Natives</v>
          </cell>
          <cell r="C437" t="str">
            <v>Viburnum obovatum 'Everleaf' ™</v>
          </cell>
          <cell r="D437">
            <v>1.1000000000000001</v>
          </cell>
          <cell r="E437" t="str">
            <v>THREE MONTH LEAD</v>
          </cell>
        </row>
        <row r="438">
          <cell r="A438" t="str">
            <v>VIBWITH 72</v>
          </cell>
          <cell r="B438" t="str">
            <v>Natives</v>
          </cell>
          <cell r="C438" t="str">
            <v>Viburnum obovatum 'Withlacoochee' ™</v>
          </cell>
          <cell r="D438">
            <v>1.1000000000000001</v>
          </cell>
          <cell r="E438" t="str">
            <v>THREE MONTH LEAD</v>
          </cell>
        </row>
        <row r="439">
          <cell r="A439" t="str">
            <v>VITALAC 72</v>
          </cell>
          <cell r="B439" t="str">
            <v>Edibles</v>
          </cell>
          <cell r="C439" t="str">
            <v>Vitis 'Alachua'</v>
          </cell>
          <cell r="D439">
            <v>1.55</v>
          </cell>
          <cell r="E439" t="str">
            <v>FOUR MONTH LEAD</v>
          </cell>
        </row>
        <row r="440">
          <cell r="A440" t="str">
            <v>VITBLBO 72</v>
          </cell>
          <cell r="B440" t="str">
            <v>Edibles</v>
          </cell>
          <cell r="C440" t="str">
            <v>Vitis labrusca  'Blanc du Bois'</v>
          </cell>
          <cell r="D440">
            <v>1.55</v>
          </cell>
          <cell r="E440" t="str">
            <v>SIX MONTH LEAD</v>
          </cell>
        </row>
        <row r="441">
          <cell r="A441" t="str">
            <v>VITCARL 72</v>
          </cell>
          <cell r="B441" t="str">
            <v>Edibles</v>
          </cell>
          <cell r="C441" t="str">
            <v>Vitis 'Carlos'</v>
          </cell>
          <cell r="D441">
            <v>1.55</v>
          </cell>
          <cell r="E441">
            <v>2016</v>
          </cell>
        </row>
        <row r="442">
          <cell r="A442" t="str">
            <v>VITDELI 72</v>
          </cell>
          <cell r="B442" t="str">
            <v>Edibles</v>
          </cell>
          <cell r="C442" t="str">
            <v>Vitis 'Delicious'</v>
          </cell>
          <cell r="D442">
            <v>1.55</v>
          </cell>
          <cell r="E442" t="str">
            <v>SIX MONTH LEAD</v>
          </cell>
        </row>
        <row r="443">
          <cell r="A443" t="str">
            <v>VITSOHO 72</v>
          </cell>
          <cell r="B443" t="str">
            <v>Edibles</v>
          </cell>
          <cell r="C443" t="str">
            <v>Vitis 'Southern Home'</v>
          </cell>
          <cell r="D443">
            <v>1.6</v>
          </cell>
          <cell r="E443">
            <v>2016</v>
          </cell>
        </row>
        <row r="444">
          <cell r="A444" t="str">
            <v>VITTRAM 72</v>
          </cell>
          <cell r="B444" t="str">
            <v>Edibles</v>
          </cell>
          <cell r="C444" t="str">
            <v>Vitis 'Traminette' ***DOUBLE A VINEYARDS ONLY***</v>
          </cell>
          <cell r="D444">
            <v>1</v>
          </cell>
          <cell r="E444" t="str">
            <v>DO NOT BOOK</v>
          </cell>
        </row>
        <row r="445">
          <cell r="A445" t="str">
            <v>VITWELD 72</v>
          </cell>
          <cell r="B445" t="str">
            <v>Edibles</v>
          </cell>
          <cell r="C445" t="str">
            <v>Vitis 'Welder' (Muscadine Grape)</v>
          </cell>
          <cell r="D445">
            <v>1.55</v>
          </cell>
          <cell r="E445">
            <v>792</v>
          </cell>
        </row>
        <row r="446">
          <cell r="A446" t="str">
            <v>VRIHAMA 72</v>
          </cell>
          <cell r="B446" t="str">
            <v>Bromeliad</v>
          </cell>
          <cell r="C446" t="str">
            <v>Vriesea ospenia gruberii 'Hawaiian Magic'</v>
          </cell>
          <cell r="D446">
            <v>2.5</v>
          </cell>
          <cell r="E446" t="str">
            <v>DO NOT BOOK</v>
          </cell>
        </row>
        <row r="447">
          <cell r="A447" t="str">
            <v>XANLIZI 72</v>
          </cell>
          <cell r="B447" t="str">
            <v>Xanthosoma</v>
          </cell>
          <cell r="C447" t="str">
            <v>Xanthosoma aurea 'Lime Zinger' (CVT)</v>
          </cell>
          <cell r="D447">
            <v>1.5</v>
          </cell>
          <cell r="E447">
            <v>144</v>
          </cell>
        </row>
        <row r="448">
          <cell r="A448" t="str">
            <v>XANMAGN 72</v>
          </cell>
          <cell r="B448" t="str">
            <v>Xanthosoma</v>
          </cell>
          <cell r="C448" t="str">
            <v>Xanthosoma lindenii 'Magnificum'</v>
          </cell>
          <cell r="D448">
            <v>1.2</v>
          </cell>
          <cell r="E448" t="str">
            <v>FOUR WEEK LEAD</v>
          </cell>
        </row>
        <row r="449">
          <cell r="A449" t="str">
            <v>ZINOFWH 72</v>
          </cell>
          <cell r="B449" t="str">
            <v>Ginger</v>
          </cell>
          <cell r="C449" t="str">
            <v>Zingiber officinale (Edible Ginger Root)</v>
          </cell>
          <cell r="D449">
            <v>1.4</v>
          </cell>
          <cell r="E449" t="str">
            <v>TEN WEEK LEAD</v>
          </cell>
        </row>
        <row r="451">
          <cell r="A451" t="str">
            <v>VACARCA 72</v>
          </cell>
          <cell r="B451" t="str">
            <v>Edibles</v>
          </cell>
          <cell r="C451" t="str">
            <v>Vaccinium 'Arcadia'™ PPAF ***FARM ONLY***</v>
          </cell>
          <cell r="D451">
            <v>2.0299999999999998</v>
          </cell>
          <cell r="E451">
            <v>0</v>
          </cell>
        </row>
        <row r="452">
          <cell r="A452" t="str">
            <v>VACAVAN 72</v>
          </cell>
          <cell r="B452" t="str">
            <v>Edibles</v>
          </cell>
          <cell r="C452" t="str">
            <v>Vaccinium 'Avanti'™ PPAF ***FARM ONLY***</v>
          </cell>
          <cell r="D452">
            <v>2.0299999999999998</v>
          </cell>
          <cell r="E452">
            <v>0</v>
          </cell>
        </row>
        <row r="453">
          <cell r="A453" t="str">
            <v>VACBLSU 72</v>
          </cell>
          <cell r="B453" t="str">
            <v>Edibles</v>
          </cell>
          <cell r="C453" t="str">
            <v>Vaccinium 'Blue Suede' PP21,222 ***McCorkle Nursery Only***</v>
          </cell>
          <cell r="D453">
            <v>1.2</v>
          </cell>
          <cell r="E453">
            <v>0</v>
          </cell>
        </row>
        <row r="454">
          <cell r="A454" t="str">
            <v>VACBOBO 72</v>
          </cell>
          <cell r="B454" t="str">
            <v>Edibles</v>
          </cell>
          <cell r="C454" t="str">
            <v>Vaccinium 'Bobolink'™ PP21,377 (LIC27-016) ***FARM ONLY***</v>
          </cell>
          <cell r="D454">
            <v>2.0299999999999998</v>
          </cell>
          <cell r="E454">
            <v>0</v>
          </cell>
        </row>
        <row r="455">
          <cell r="A455" t="str">
            <v>VAC9-12 72</v>
          </cell>
          <cell r="B455" t="str">
            <v>Edibles</v>
          </cell>
          <cell r="C455" t="str">
            <v>Vaccinium 'Bonita' (OZ 9-12) ***OZBLU CLUB ONLY***</v>
          </cell>
          <cell r="D455">
            <v>1.1599999999999999</v>
          </cell>
          <cell r="E455">
            <v>0</v>
          </cell>
        </row>
        <row r="456">
          <cell r="A456" t="str">
            <v>VACCHIC 72</v>
          </cell>
          <cell r="B456" t="str">
            <v>Edibles</v>
          </cell>
          <cell r="C456" t="str">
            <v>Vaccinium 'Chickadee'™ PP21,376 (LIC27-016) ***FARM ONLY***</v>
          </cell>
          <cell r="D456">
            <v>2.0299999999999998</v>
          </cell>
          <cell r="E456">
            <v>0</v>
          </cell>
        </row>
        <row r="457">
          <cell r="A457" t="str">
            <v>VACCOLO 72</v>
          </cell>
          <cell r="B457" t="str">
            <v>Edibles</v>
          </cell>
          <cell r="C457" t="str">
            <v>Vaccinium 'Colossus'™ PPAF</v>
          </cell>
          <cell r="D457">
            <v>2.0299999999999998</v>
          </cell>
          <cell r="E457">
            <v>0</v>
          </cell>
        </row>
        <row r="458">
          <cell r="A458" t="str">
            <v>VACCUPI 72</v>
          </cell>
          <cell r="B458" t="str">
            <v>Edibles</v>
          </cell>
          <cell r="C458" t="str">
            <v>Vaccinium 'Cutie Pie' (TO-1088) ***McCorkle Nursery Only***</v>
          </cell>
          <cell r="D458">
            <v>1.2</v>
          </cell>
          <cell r="E458">
            <v>0</v>
          </cell>
        </row>
        <row r="459">
          <cell r="A459" t="str">
            <v>VACENDU 72</v>
          </cell>
          <cell r="B459" t="str">
            <v>Edibles</v>
          </cell>
          <cell r="C459" t="str">
            <v>Vaccinium 'Endura'™ PPAF ***FARM ONLY***</v>
          </cell>
          <cell r="D459">
            <v>2.0299999999999998</v>
          </cell>
          <cell r="E459">
            <v>0</v>
          </cell>
        </row>
        <row r="460">
          <cell r="A460" t="str">
            <v>VACFLIC 72</v>
          </cell>
          <cell r="B460" t="str">
            <v>Edibles</v>
          </cell>
          <cell r="C460" t="str">
            <v>Vaccinium 'Flicker'™ PP21,554 (FFSP LIC27-016) ***FARM ONLY***</v>
          </cell>
          <cell r="D460">
            <v>1.62</v>
          </cell>
          <cell r="E460">
            <v>0</v>
          </cell>
        </row>
        <row r="461">
          <cell r="A461" t="str">
            <v>VACFRDE 72</v>
          </cell>
          <cell r="B461" t="str">
            <v>Edibles</v>
          </cell>
          <cell r="C461" t="str">
            <v>Vaccinium 'Frostberry Delight' (T-460) ***McCorkle Nursery Only***</v>
          </cell>
          <cell r="D461">
            <v>1.2</v>
          </cell>
          <cell r="E461">
            <v>0</v>
          </cell>
        </row>
        <row r="462">
          <cell r="A462" t="str">
            <v>VACINDI 72</v>
          </cell>
          <cell r="B462" t="str">
            <v>Edibles</v>
          </cell>
          <cell r="C462" t="str">
            <v>Vaccinium 'Indigocrisp'™ (LIC27-016) ***FARM ONLY***</v>
          </cell>
          <cell r="D462">
            <v>2.0299999999999998</v>
          </cell>
          <cell r="E462">
            <v>0</v>
          </cell>
        </row>
        <row r="463">
          <cell r="A463" t="str">
            <v>VACKEST 72</v>
          </cell>
          <cell r="B463" t="str">
            <v>Edibles</v>
          </cell>
          <cell r="C463" t="str">
            <v>Vaccinium 'Kestrel'™ PP21,719 (FFSP LIC27-016) ***FARM ONLY***</v>
          </cell>
          <cell r="D463">
            <v>1.62</v>
          </cell>
          <cell r="E463">
            <v>0</v>
          </cell>
        </row>
        <row r="464">
          <cell r="A464" t="str">
            <v>VAC8-17 72</v>
          </cell>
          <cell r="B464" t="str">
            <v>Edibles</v>
          </cell>
          <cell r="C464" t="str">
            <v>Vaccinium 'Lucia' (OZ 8-17) ***OZBLU CLUB ONLY***</v>
          </cell>
          <cell r="D464">
            <v>1.1599999999999999</v>
          </cell>
          <cell r="E464">
            <v>0</v>
          </cell>
        </row>
        <row r="465">
          <cell r="A465" t="str">
            <v>VACMAGN 72</v>
          </cell>
          <cell r="B465" t="str">
            <v>Edibles</v>
          </cell>
          <cell r="C465" t="str">
            <v>Vaccinium 'Magnus'™ PPAF</v>
          </cell>
          <cell r="D465">
            <v>2.0299999999999998</v>
          </cell>
          <cell r="E465">
            <v>0</v>
          </cell>
        </row>
        <row r="466">
          <cell r="A466" t="str">
            <v>VACMELA 72</v>
          </cell>
          <cell r="B466" t="str">
            <v>Edibles</v>
          </cell>
          <cell r="C466" t="str">
            <v>Vaccinium 'Meadow Lark'™ PP21,553 (FFSP LIC27-016) ***FARM ONLY***</v>
          </cell>
          <cell r="D466">
            <v>1.62</v>
          </cell>
          <cell r="E466">
            <v>0</v>
          </cell>
        </row>
        <row r="467">
          <cell r="A467" t="str">
            <v>VACOPTI 72</v>
          </cell>
          <cell r="B467" t="str">
            <v>Edibles</v>
          </cell>
          <cell r="C467" t="str">
            <v>Vaccinium 'Optimus'™ PPAF</v>
          </cell>
          <cell r="D467">
            <v>2.0299999999999998</v>
          </cell>
          <cell r="E467">
            <v>0</v>
          </cell>
        </row>
        <row r="468">
          <cell r="A468" t="str">
            <v>VACRAVE 72</v>
          </cell>
          <cell r="B468" t="str">
            <v>Edibles</v>
          </cell>
          <cell r="C468" t="str">
            <v>Vaccinium 'Raven'™ PP21,374 (LIC27-016) ***FARM ONLY***</v>
          </cell>
          <cell r="D468">
            <v>2.0299999999999998</v>
          </cell>
          <cell r="E468">
            <v>0</v>
          </cell>
        </row>
        <row r="469">
          <cell r="A469" t="str">
            <v>VACSUZI 72</v>
          </cell>
          <cell r="B469" t="str">
            <v>Edibles</v>
          </cell>
          <cell r="C469" t="str">
            <v>Vaccinium 'Suziblue' **UGRF Licensed Growers Only**</v>
          </cell>
          <cell r="D469">
            <v>1</v>
          </cell>
          <cell r="E469">
            <v>0</v>
          </cell>
        </row>
        <row r="470">
          <cell r="A470" t="str">
            <v>VACTITA 72</v>
          </cell>
          <cell r="B470" t="str">
            <v>Edibles</v>
          </cell>
          <cell r="C470" t="str">
            <v>Vaccinium 'Titan' PPAF ***LICENSEE'S ONLY***</v>
          </cell>
          <cell r="D470">
            <v>1.25</v>
          </cell>
          <cell r="E470">
            <v>0</v>
          </cell>
        </row>
        <row r="471">
          <cell r="A471" t="str">
            <v>VACWAYN 72</v>
          </cell>
          <cell r="B471" t="str">
            <v>Edibles</v>
          </cell>
          <cell r="C471" t="str">
            <v>Vaccinium 'Wayne'™ PPAF</v>
          </cell>
          <cell r="D471">
            <v>2.0299999999999998</v>
          </cell>
          <cell r="E471">
            <v>0</v>
          </cell>
        </row>
        <row r="472">
          <cell r="A472" t="str">
            <v>VAC8-46 72</v>
          </cell>
          <cell r="B472" t="str">
            <v>Edibles</v>
          </cell>
          <cell r="C472" t="str">
            <v>Vaccinium 'Bella' (OZ 8-46) ***OZBLU CLUB ONLY***</v>
          </cell>
          <cell r="D472">
            <v>0.93</v>
          </cell>
          <cell r="E472">
            <v>0</v>
          </cell>
        </row>
        <row r="473">
          <cell r="A473" t="str">
            <v>VAC8-42 72</v>
          </cell>
          <cell r="B473" t="str">
            <v>Edibles</v>
          </cell>
          <cell r="C473" t="str">
            <v>Vaccinium 'Julieta' (OZ 8-42) ***OZBLU CLUB ONLY***</v>
          </cell>
          <cell r="D473">
            <v>1.1599999999999999</v>
          </cell>
          <cell r="E473">
            <v>0</v>
          </cell>
        </row>
        <row r="474">
          <cell r="A474" t="str">
            <v>VAC9-2 72</v>
          </cell>
          <cell r="B474" t="str">
            <v>Edibles</v>
          </cell>
          <cell r="C474" t="str">
            <v>Vaccinium 'Magica' (OZ 9-2) ***OZBLU CLUB ONLY***</v>
          </cell>
          <cell r="D474">
            <v>1.1599999999999999</v>
          </cell>
          <cell r="E474">
            <v>0</v>
          </cell>
        </row>
        <row r="475">
          <cell r="A475" t="str">
            <v>VAC12-19 72</v>
          </cell>
          <cell r="B475" t="str">
            <v>Edibles</v>
          </cell>
          <cell r="C475" t="str">
            <v>Vaccinium 'Magnifica' (OZ 12-19) ***OZBLU CLUB ONLY***</v>
          </cell>
          <cell r="D475">
            <v>1.1599999999999999</v>
          </cell>
          <cell r="E475">
            <v>0</v>
          </cell>
        </row>
        <row r="476">
          <cell r="A476" t="str">
            <v>VAC8-50 72</v>
          </cell>
          <cell r="B476" t="str">
            <v>Edibles</v>
          </cell>
          <cell r="C476" t="str">
            <v>Vaccinium 'Monica' (OZ 8-50) ***OZBLU CLUB ONLY***</v>
          </cell>
          <cell r="D476">
            <v>0.93</v>
          </cell>
          <cell r="E476">
            <v>0</v>
          </cell>
        </row>
        <row r="477">
          <cell r="A477" t="str">
            <v>VAC10-1 72</v>
          </cell>
          <cell r="B477" t="str">
            <v>Edibles</v>
          </cell>
          <cell r="C477" t="str">
            <v>Vaccinium 'Zilla' (OZ 10-1) ***OZBLU CLUB ONLY***</v>
          </cell>
          <cell r="D477">
            <v>1.1599999999999999</v>
          </cell>
          <cell r="E477">
            <v>0</v>
          </cell>
        </row>
        <row r="478">
          <cell r="A478" t="str">
            <v>VITPAUL 72</v>
          </cell>
          <cell r="B478" t="str">
            <v>Edibles</v>
          </cell>
          <cell r="C478" t="str">
            <v>Vitis 'Paulk' ™ (Muscadine Grape) ***Farm Only***</v>
          </cell>
          <cell r="D478">
            <v>1.75</v>
          </cell>
          <cell r="E478">
            <v>0</v>
          </cell>
        </row>
        <row r="479">
          <cell r="A479" t="str">
            <v>VITHALL 72</v>
          </cell>
          <cell r="B479" t="str">
            <v>Edibles</v>
          </cell>
          <cell r="C479" t="str">
            <v>Vitis 'Hall' ™ (Muscadine) ***Farm Only***</v>
          </cell>
          <cell r="D479">
            <v>1.75</v>
          </cell>
          <cell r="E47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5060-A1CA-460D-BFA1-624E0DB6C475}">
  <dimension ref="A1:AB349"/>
  <sheetViews>
    <sheetView tabSelected="1" view="pageBreakPreview" topLeftCell="A333" zoomScale="60" zoomScaleNormal="100" workbookViewId="0">
      <selection activeCell="E1" sqref="E1:E1048576"/>
    </sheetView>
  </sheetViews>
  <sheetFormatPr defaultRowHeight="15" x14ac:dyDescent="0.25"/>
  <cols>
    <col min="1" max="1" width="5.85546875" customWidth="1"/>
    <col min="2" max="2" width="16.5703125" customWidth="1"/>
    <col min="3" max="3" width="8.140625" customWidth="1"/>
    <col min="4" max="4" width="25.5703125" customWidth="1"/>
    <col min="5" max="5" width="19" customWidth="1"/>
    <col min="6" max="6" width="16" style="11" customWidth="1"/>
    <col min="10" max="10" width="15.140625" customWidth="1"/>
  </cols>
  <sheetData>
    <row r="1" spans="1:6" ht="25.5" x14ac:dyDescent="0.35">
      <c r="A1" s="1" t="s">
        <v>0</v>
      </c>
      <c r="B1" s="1"/>
      <c r="C1" s="1" t="s">
        <v>1</v>
      </c>
      <c r="D1" s="2"/>
      <c r="E1" s="3" t="s">
        <v>2</v>
      </c>
      <c r="F1" s="4" t="s">
        <v>3</v>
      </c>
    </row>
    <row r="2" spans="1:6" x14ac:dyDescent="0.25">
      <c r="A2" s="5"/>
      <c r="C2" s="6"/>
      <c r="D2" s="7"/>
      <c r="F2" s="8"/>
    </row>
    <row r="3" spans="1:6" x14ac:dyDescent="0.25">
      <c r="A3" s="5"/>
      <c r="C3" s="6"/>
      <c r="D3" s="7"/>
      <c r="F3" s="9"/>
    </row>
    <row r="4" spans="1:6" x14ac:dyDescent="0.25">
      <c r="A4" s="5"/>
      <c r="C4" s="6"/>
      <c r="E4" s="10"/>
    </row>
    <row r="5" spans="1:6" x14ac:dyDescent="0.25">
      <c r="A5" s="5"/>
      <c r="C5" s="12"/>
      <c r="E5" s="10"/>
    </row>
    <row r="6" spans="1:6" x14ac:dyDescent="0.25">
      <c r="A6" s="5"/>
      <c r="C6" s="12"/>
      <c r="E6" s="10"/>
      <c r="F6" s="13">
        <v>45810</v>
      </c>
    </row>
    <row r="7" spans="1:6" ht="15.75" x14ac:dyDescent="0.25">
      <c r="A7" s="14"/>
      <c r="B7" s="15" t="s">
        <v>4</v>
      </c>
      <c r="C7" s="15"/>
      <c r="D7" s="15" t="s">
        <v>5</v>
      </c>
      <c r="E7" s="16" t="s">
        <v>6</v>
      </c>
      <c r="F7" s="17" t="s">
        <v>7</v>
      </c>
    </row>
    <row r="8" spans="1:6" ht="18" x14ac:dyDescent="0.25">
      <c r="A8" s="18" t="s">
        <v>8</v>
      </c>
      <c r="C8" s="19"/>
      <c r="D8" s="20"/>
      <c r="E8" s="21" t="s">
        <v>9</v>
      </c>
    </row>
    <row r="9" spans="1:6" ht="15.75" x14ac:dyDescent="0.25">
      <c r="A9" s="22" t="s">
        <v>10</v>
      </c>
      <c r="C9" s="19"/>
      <c r="E9" s="23" t="str">
        <f>IF(ISERROR(VLOOKUP($F9,[1]Availability!$A:$D,5,0)),"",VLOOKUP($F9,[1]Availability!$A:$D,5,0))</f>
        <v/>
      </c>
    </row>
    <row r="10" spans="1:6" x14ac:dyDescent="0.25">
      <c r="B10" s="24" t="s">
        <v>11</v>
      </c>
      <c r="C10" s="25"/>
      <c r="D10" s="26" t="s">
        <v>12</v>
      </c>
      <c r="E10" s="23" t="str">
        <f>IF(ISERROR(INDEX([1]Availability!$E:$E,MATCH(F10,[1]Availability!$A$3:$A$613,0)+2)),"",INDEX([1]Availability!$E:$E,MATCH(F10,[1]Availability!$A$3:$A$479,0)+2))</f>
        <v>FOUR WEEK LEAD</v>
      </c>
      <c r="F10" s="27" t="s">
        <v>13</v>
      </c>
    </row>
    <row r="11" spans="1:6" x14ac:dyDescent="0.25">
      <c r="B11" s="24" t="s">
        <v>11</v>
      </c>
      <c r="C11" s="25"/>
      <c r="D11" s="28" t="s">
        <v>14</v>
      </c>
      <c r="E11" s="23" t="str">
        <f>IF(ISERROR(INDEX([1]Availability!$E:$E,MATCH(F11,[1]Availability!$A$3:$A$613,0)+2)),"",INDEX([1]Availability!$E:$E,MATCH(F11,[1]Availability!$A$3:$A$479,0)+2))</f>
        <v>THREE MONTH LEAD</v>
      </c>
      <c r="F11" s="27" t="s">
        <v>15</v>
      </c>
    </row>
    <row r="12" spans="1:6" x14ac:dyDescent="0.25">
      <c r="B12" s="24" t="s">
        <v>11</v>
      </c>
      <c r="C12" s="25"/>
      <c r="D12" s="28" t="s">
        <v>16</v>
      </c>
      <c r="E12" s="23" t="str">
        <f>IF(ISERROR(INDEX([1]Availability!$E:$E,MATCH(F12,[1]Availability!$A$3:$A$613,0)+2)),"",INDEX([1]Availability!$E:$E,MATCH(F12,[1]Availability!$A$3:$A$479,0)+2))</f>
        <v>FOUR MONTH LEAD</v>
      </c>
      <c r="F12" s="27" t="s">
        <v>17</v>
      </c>
    </row>
    <row r="13" spans="1:6" x14ac:dyDescent="0.25">
      <c r="B13" s="24" t="s">
        <v>11</v>
      </c>
      <c r="C13" s="25"/>
      <c r="D13" s="26" t="s">
        <v>18</v>
      </c>
      <c r="E13" s="23" t="str">
        <f>IF(ISERROR(INDEX([1]Availability!$E:$E,MATCH(F13,[1]Availability!$A$3:$A$613,0)+2)),"",INDEX([1]Availability!$E:$E,MATCH(F13,[1]Availability!$A$3:$A$479,0)+2))</f>
        <v>EIGHT WEEK LEAD</v>
      </c>
      <c r="F13" s="27" t="s">
        <v>19</v>
      </c>
    </row>
    <row r="14" spans="1:6" ht="15.75" x14ac:dyDescent="0.25">
      <c r="A14" s="22" t="s">
        <v>20</v>
      </c>
      <c r="B14" s="24"/>
      <c r="C14" s="25"/>
      <c r="D14" s="28"/>
      <c r="E14" s="23" t="str">
        <f>IF(ISERROR(INDEX([1]Availability!$E:$E,MATCH(F14,[1]Availability!$A$3:$A$613,0)+2)),"",INDEX([1]Availability!$E:$E,MATCH(F14,[1]Availability!$A$3:$A$479,0)+2))</f>
        <v/>
      </c>
      <c r="F14" s="27"/>
    </row>
    <row r="15" spans="1:6" x14ac:dyDescent="0.25">
      <c r="B15" s="24" t="s">
        <v>21</v>
      </c>
      <c r="C15" s="25"/>
      <c r="D15" s="28" t="s">
        <v>22</v>
      </c>
      <c r="E15" s="23" t="str">
        <f>IF(ISERROR(INDEX([1]Availability!$E:$E,MATCH(F15,[1]Availability!$A$3:$A$613,0)+2)),"",INDEX([1]Availability!$E:$E,MATCH(F15,[1]Availability!$A$3:$A$479,0)+2))</f>
        <v>FOUR MONTH LEAD</v>
      </c>
      <c r="F15" s="27" t="s">
        <v>23</v>
      </c>
    </row>
    <row r="16" spans="1:6" x14ac:dyDescent="0.25">
      <c r="B16" s="24" t="s">
        <v>21</v>
      </c>
      <c r="C16" s="25"/>
      <c r="D16" s="28" t="s">
        <v>24</v>
      </c>
      <c r="E16" s="23" t="str">
        <f>IF(ISERROR(INDEX([1]Availability!$E:$E,MATCH(F16,[1]Availability!$A$3:$A$613,0)+2)),"",INDEX([1]Availability!$E:$E,MATCH(F16,[1]Availability!$A$3:$A$479,0)+2))</f>
        <v>FOUR MONTH LEAD</v>
      </c>
      <c r="F16" s="27" t="s">
        <v>25</v>
      </c>
    </row>
    <row r="17" spans="1:6" x14ac:dyDescent="0.25">
      <c r="B17" s="24" t="s">
        <v>21</v>
      </c>
      <c r="C17" s="25" t="s">
        <v>26</v>
      </c>
      <c r="D17" s="29" t="s">
        <v>27</v>
      </c>
      <c r="E17" s="23" t="str">
        <f>IF(ISERROR(INDEX([1]Availability!$E:$E,MATCH(F17,[1]Availability!$A$3:$A$613,0)+2)),"",INDEX([1]Availability!$E:$E,MATCH(F17,[1]Availability!$A$3:$A$479,0)+2))</f>
        <v>FOUR WEEK LEAD</v>
      </c>
      <c r="F17" s="27" t="s">
        <v>28</v>
      </c>
    </row>
    <row r="18" spans="1:6" x14ac:dyDescent="0.25">
      <c r="B18" s="24" t="s">
        <v>21</v>
      </c>
      <c r="C18" s="25"/>
      <c r="D18" s="28" t="s">
        <v>29</v>
      </c>
      <c r="E18" s="23" t="str">
        <f>IF(ISERROR(INDEX([1]Availability!$E:$E,MATCH(F18,[1]Availability!$A$3:$A$613,0)+2)),"",INDEX([1]Availability!$E:$E,MATCH(F18,[1]Availability!$A$3:$A$479,0)+2))</f>
        <v>THREE MONTH LEAD</v>
      </c>
      <c r="F18" s="27" t="s">
        <v>30</v>
      </c>
    </row>
    <row r="19" spans="1:6" x14ac:dyDescent="0.25">
      <c r="B19" s="24" t="s">
        <v>21</v>
      </c>
      <c r="C19" s="25"/>
      <c r="D19" s="28" t="s">
        <v>31</v>
      </c>
      <c r="E19" s="23" t="str">
        <f>IF(ISERROR(INDEX([1]Availability!$E:$E,MATCH(F19,[1]Availability!$A$3:$A$613,0)+2)),"",INDEX([1]Availability!$E:$E,MATCH(F19,[1]Availability!$A$3:$A$479,0)+2))</f>
        <v>THREE MONTH LEAD</v>
      </c>
      <c r="F19" s="27" t="s">
        <v>32</v>
      </c>
    </row>
    <row r="20" spans="1:6" ht="15.75" x14ac:dyDescent="0.25">
      <c r="A20" s="22" t="s">
        <v>33</v>
      </c>
      <c r="B20" s="24"/>
      <c r="C20" s="25"/>
      <c r="D20" s="30"/>
      <c r="E20" s="23" t="str">
        <f>IF(ISERROR(INDEX([1]Availability!$E:$E,MATCH(F20,[1]Availability!$A$3:$A$613,0)+2)),"",INDEX([1]Availability!$E:$E,MATCH(F20,[1]Availability!$A$3:$A$479,0)+2))</f>
        <v/>
      </c>
      <c r="F20" s="27"/>
    </row>
    <row r="21" spans="1:6" ht="15.75" x14ac:dyDescent="0.25">
      <c r="A21" s="22"/>
      <c r="B21" s="24" t="s">
        <v>34</v>
      </c>
      <c r="C21" s="25"/>
      <c r="D21" s="31" t="s">
        <v>35</v>
      </c>
      <c r="E21" s="23" t="str">
        <f>IF(ISERROR(INDEX([1]Availability!$E:$E,MATCH(F21,[1]Availability!$A$3:$A$613,0)+2)),"",INDEX([1]Availability!$E:$E,MATCH(F21,[1]Availability!$A$3:$A$479,0)+2))</f>
        <v>FOUR WEEK LEAD</v>
      </c>
      <c r="F21" s="27" t="s">
        <v>36</v>
      </c>
    </row>
    <row r="22" spans="1:6" x14ac:dyDescent="0.25">
      <c r="B22" s="24" t="s">
        <v>34</v>
      </c>
      <c r="C22" s="25"/>
      <c r="D22" s="31" t="s">
        <v>37</v>
      </c>
      <c r="E22" s="23">
        <f>IF(ISERROR(INDEX([1]Availability!$E:$E,MATCH(F22,[1]Availability!$A$3:$A$613,0)+2)),"",INDEX([1]Availability!$E:$E,MATCH(F22,[1]Availability!$A$3:$A$479,0)+2))</f>
        <v>4968</v>
      </c>
      <c r="F22" s="27" t="s">
        <v>38</v>
      </c>
    </row>
    <row r="23" spans="1:6" x14ac:dyDescent="0.25">
      <c r="B23" s="24" t="s">
        <v>34</v>
      </c>
      <c r="C23" s="25"/>
      <c r="D23" s="31" t="s">
        <v>39</v>
      </c>
      <c r="E23" s="23" t="str">
        <f>IF(ISERROR(INDEX([1]Availability!$E:$E,MATCH(F23,[1]Availability!$A$3:$A$613,0)+2)),"",INDEX([1]Availability!$E:$E,MATCH(F23,[1]Availability!$A$3:$A$479,0)+2))</f>
        <v>TEN WEEK LEAD</v>
      </c>
      <c r="F23" s="27" t="s">
        <v>40</v>
      </c>
    </row>
    <row r="24" spans="1:6" ht="15.75" x14ac:dyDescent="0.25">
      <c r="A24" s="22"/>
      <c r="B24" s="24" t="s">
        <v>34</v>
      </c>
      <c r="C24" s="25"/>
      <c r="D24" s="31" t="s">
        <v>41</v>
      </c>
      <c r="E24" s="23">
        <f>IF(ISERROR(INDEX([1]Availability!$E:$E,MATCH(F24,[1]Availability!$A$3:$A$613,0)+2)),"",INDEX([1]Availability!$E:$E,MATCH(F24,[1]Availability!$A$3:$A$479,0)+2))</f>
        <v>4680</v>
      </c>
      <c r="F24" s="27" t="s">
        <v>42</v>
      </c>
    </row>
    <row r="25" spans="1:6" ht="15.75" x14ac:dyDescent="0.25">
      <c r="A25" s="22"/>
      <c r="B25" s="24" t="s">
        <v>34</v>
      </c>
      <c r="C25" s="25"/>
      <c r="D25" s="31" t="s">
        <v>43</v>
      </c>
      <c r="E25" s="23">
        <f>IF(ISERROR(INDEX([1]Availability!$E:$E,MATCH(F25,[1]Availability!$A$3:$A$613,0)+2)),"",INDEX([1]Availability!$E:$E,MATCH(F25,[1]Availability!$A$3:$A$479,0)+2))</f>
        <v>5040</v>
      </c>
      <c r="F25" s="27" t="s">
        <v>44</v>
      </c>
    </row>
    <row r="26" spans="1:6" ht="15.75" x14ac:dyDescent="0.25">
      <c r="A26" s="22"/>
      <c r="B26" s="24" t="s">
        <v>34</v>
      </c>
      <c r="C26" s="25" t="s">
        <v>26</v>
      </c>
      <c r="D26" s="31" t="s">
        <v>45</v>
      </c>
      <c r="E26" s="23">
        <f>IF(ISERROR(INDEX([1]Availability!$E:$E,MATCH(F26,[1]Availability!$A$3:$A$613,0)+2)),"",INDEX([1]Availability!$E:$E,MATCH(F26,[1]Availability!$A$3:$A$479,0)+2))</f>
        <v>5040</v>
      </c>
      <c r="F26" s="27" t="s">
        <v>46</v>
      </c>
    </row>
    <row r="27" spans="1:6" x14ac:dyDescent="0.25">
      <c r="B27" s="24" t="s">
        <v>34</v>
      </c>
      <c r="C27" s="25"/>
      <c r="D27" s="31" t="s">
        <v>47</v>
      </c>
      <c r="E27" s="23">
        <f>IF(ISERROR(INDEX([1]Availability!$E:$E,MATCH(F27,[1]Availability!$A$3:$A$613,0)+2)),"",INDEX([1]Availability!$E:$E,MATCH(F27,[1]Availability!$A$3:$A$479,0)+2))</f>
        <v>216</v>
      </c>
      <c r="F27" s="27" t="s">
        <v>48</v>
      </c>
    </row>
    <row r="28" spans="1:6" x14ac:dyDescent="0.25">
      <c r="B28" s="24" t="s">
        <v>34</v>
      </c>
      <c r="C28" s="25"/>
      <c r="D28" s="31" t="s">
        <v>49</v>
      </c>
      <c r="E28" s="23" t="str">
        <f>IF(ISERROR(INDEX([1]Availability!$E:$E,MATCH(F28,[1]Availability!$A$3:$A$613,0)+2)),"",INDEX([1]Availability!$E:$E,MATCH(F28,[1]Availability!$A$3:$A$479,0)+2))</f>
        <v>TEN WEEK LEAD</v>
      </c>
      <c r="F28" s="27" t="s">
        <v>50</v>
      </c>
    </row>
    <row r="29" spans="1:6" x14ac:dyDescent="0.25">
      <c r="B29" s="24" t="s">
        <v>34</v>
      </c>
      <c r="C29" s="25"/>
      <c r="D29" s="32" t="s">
        <v>51</v>
      </c>
      <c r="E29" s="23">
        <f>IF(ISERROR(INDEX([1]Availability!$E:$E,MATCH(F29,[1]Availability!$A$3:$A$613,0)+2)),"",INDEX([1]Availability!$E:$E,MATCH(F29,[1]Availability!$A$3:$A$479,0)+2))</f>
        <v>360</v>
      </c>
      <c r="F29" s="27" t="s">
        <v>52</v>
      </c>
    </row>
    <row r="30" spans="1:6" x14ac:dyDescent="0.25">
      <c r="B30" s="24" t="s">
        <v>34</v>
      </c>
      <c r="C30" s="25"/>
      <c r="D30" s="31" t="s">
        <v>53</v>
      </c>
      <c r="E30" s="23" t="s">
        <v>54</v>
      </c>
      <c r="F30" s="27" t="s">
        <v>55</v>
      </c>
    </row>
    <row r="31" spans="1:6" x14ac:dyDescent="0.25">
      <c r="B31" s="24" t="s">
        <v>34</v>
      </c>
      <c r="C31" s="25"/>
      <c r="D31" s="31" t="s">
        <v>56</v>
      </c>
      <c r="E31" s="23">
        <f>IF(ISERROR(INDEX([1]Availability!$E:$E,MATCH(F31,[1]Availability!$A$3:$A$613,0)+2)),"",INDEX([1]Availability!$E:$E,MATCH(F31,[1]Availability!$A$3:$A$479,0)+2))</f>
        <v>1656</v>
      </c>
      <c r="F31" s="27" t="s">
        <v>57</v>
      </c>
    </row>
    <row r="32" spans="1:6" x14ac:dyDescent="0.25">
      <c r="B32" s="24" t="s">
        <v>34</v>
      </c>
      <c r="C32" s="25"/>
      <c r="D32" s="31" t="s">
        <v>58</v>
      </c>
      <c r="E32" s="23">
        <f>IF(ISERROR(INDEX([1]Availability!$E:$E,MATCH(F32,[1]Availability!$A$3:$A$613,0)+2)),"",INDEX([1]Availability!$E:$E,MATCH(F32,[1]Availability!$A$3:$A$479,0)+2))</f>
        <v>2016</v>
      </c>
      <c r="F32" s="27" t="s">
        <v>59</v>
      </c>
    </row>
    <row r="33" spans="1:28" x14ac:dyDescent="0.25">
      <c r="B33" s="24" t="s">
        <v>34</v>
      </c>
      <c r="C33" s="25"/>
      <c r="D33" s="31" t="s">
        <v>60</v>
      </c>
      <c r="E33" s="23" t="str">
        <f>IF(ISERROR(INDEX([1]Availability!$E:$E,MATCH(F33,[1]Availability!$A$3:$A$613,0)+2)),"",INDEX([1]Availability!$E:$E,MATCH(F33,[1]Availability!$A$3:$A$479,0)+2))</f>
        <v>FOUR WEEK LEAD</v>
      </c>
      <c r="F33" s="27" t="s">
        <v>61</v>
      </c>
    </row>
    <row r="34" spans="1:28" ht="15.75" x14ac:dyDescent="0.25">
      <c r="A34" s="22" t="s">
        <v>62</v>
      </c>
      <c r="B34" s="24"/>
      <c r="C34" s="25"/>
      <c r="D34" s="31"/>
      <c r="E34" s="23" t="str">
        <f>IF(ISERROR(INDEX([1]Availability!$E:$E,MATCH(F34,[1]Availability!$A$3:$A$613,0)+2)),"",INDEX([1]Availability!$E:$E,MATCH(F34,[1]Availability!$A$3:$A$479,0)+2))</f>
        <v/>
      </c>
      <c r="F34" s="27"/>
    </row>
    <row r="35" spans="1:28" x14ac:dyDescent="0.25">
      <c r="A35" t="s">
        <v>63</v>
      </c>
      <c r="B35" s="24" t="s">
        <v>64</v>
      </c>
      <c r="C35" s="25"/>
      <c r="D35" s="29" t="s">
        <v>65</v>
      </c>
      <c r="E35" s="23" t="str">
        <f>IF(ISERROR(INDEX([1]Availability!$E:$E,MATCH(F35,[1]Availability!$A$3:$A$613,0)+2)),"",INDEX([1]Availability!$E:$E,MATCH(F35,[1]Availability!$A$3:$A$479,0)+2))</f>
        <v>THREE MONTH LEAD</v>
      </c>
      <c r="F35" s="27" t="s">
        <v>66</v>
      </c>
    </row>
    <row r="36" spans="1:28" x14ac:dyDescent="0.25">
      <c r="B36" s="24" t="s">
        <v>64</v>
      </c>
      <c r="C36" s="25"/>
      <c r="D36" s="29" t="s">
        <v>67</v>
      </c>
      <c r="E36" s="23" t="str">
        <f>IF(ISERROR(INDEX([1]Availability!$E:$E,MATCH(F36,[1]Availability!$A$3:$A$613,0)+2)),"",INDEX([1]Availability!$E:$E,MATCH(F36,[1]Availability!$A$3:$A$479,0)+2))</f>
        <v>EIGHT MONTH LEAD</v>
      </c>
      <c r="F36" s="27" t="s">
        <v>68</v>
      </c>
      <c r="AB36" t="s">
        <v>69</v>
      </c>
    </row>
    <row r="37" spans="1:28" x14ac:dyDescent="0.25">
      <c r="B37" s="24" t="s">
        <v>64</v>
      </c>
      <c r="C37" s="25"/>
      <c r="D37" s="29" t="s">
        <v>70</v>
      </c>
      <c r="E37" s="23" t="str">
        <f>IF(ISERROR(INDEX([1]Availability!$E:$E,MATCH(F37,[1]Availability!$A$3:$A$613,0)+2)),"",INDEX([1]Availability!$E:$E,MATCH(F37,[1]Availability!$A$3:$A$479,0)+2))</f>
        <v>EIGHT MONTH LEAD</v>
      </c>
      <c r="F37" s="27" t="s">
        <v>71</v>
      </c>
    </row>
    <row r="38" spans="1:28" x14ac:dyDescent="0.25">
      <c r="B38" s="24" t="s">
        <v>64</v>
      </c>
      <c r="C38" s="25"/>
      <c r="D38" s="29" t="s">
        <v>72</v>
      </c>
      <c r="E38" s="23" t="str">
        <f>IF(ISERROR(INDEX([1]Availability!$E:$E,MATCH(F38,[1]Availability!$A$3:$A$613,0)+2)),"",INDEX([1]Availability!$E:$E,MATCH(F38,[1]Availability!$A$3:$A$479,0)+2))</f>
        <v>EIGHT MONTH LEAD</v>
      </c>
      <c r="F38" s="27" t="s">
        <v>73</v>
      </c>
    </row>
    <row r="39" spans="1:28" ht="15.75" x14ac:dyDescent="0.25">
      <c r="A39" s="22" t="s">
        <v>74</v>
      </c>
      <c r="B39" s="24"/>
      <c r="C39" s="25"/>
      <c r="D39" s="31"/>
      <c r="E39" s="23" t="str">
        <f>IF(ISERROR(INDEX([1]Availability!$E:$E,MATCH(F39,[1]Availability!$A$3:$A$613,0)+2)),"",INDEX([1]Availability!$E:$E,MATCH(F39,[1]Availability!$A$3:$A$479,0)+2))</f>
        <v/>
      </c>
      <c r="F39" s="27"/>
    </row>
    <row r="40" spans="1:28" x14ac:dyDescent="0.25">
      <c r="B40" s="24" t="s">
        <v>75</v>
      </c>
      <c r="C40" s="25"/>
      <c r="D40" s="31" t="s">
        <v>76</v>
      </c>
      <c r="E40" s="23" t="str">
        <f>IF(ISERROR(INDEX([1]Availability!$E:$E,MATCH(F40,[1]Availability!$A$3:$A$613,0)+2)),"",INDEX([1]Availability!$E:$E,MATCH(F40,[1]Availability!$A$3:$A$479,0)+2))</f>
        <v>CALL</v>
      </c>
      <c r="F40" s="27" t="s">
        <v>77</v>
      </c>
    </row>
    <row r="41" spans="1:28" x14ac:dyDescent="0.25">
      <c r="B41" s="24" t="s">
        <v>75</v>
      </c>
      <c r="C41" s="25"/>
      <c r="D41" s="31" t="s">
        <v>78</v>
      </c>
      <c r="E41" s="23" t="str">
        <f>IF(ISERROR(INDEX([1]Availability!$E:$E,MATCH(F41,[1]Availability!$A$3:$A$613,0)+2)),"",INDEX([1]Availability!$E:$E,MATCH(F41,[1]Availability!$A$3:$A$479,0)+2))</f>
        <v>CALL</v>
      </c>
      <c r="F41" s="27" t="s">
        <v>79</v>
      </c>
    </row>
    <row r="42" spans="1:28" ht="15.75" x14ac:dyDescent="0.25">
      <c r="A42" s="22" t="s">
        <v>80</v>
      </c>
      <c r="B42" s="24"/>
      <c r="C42" s="25"/>
      <c r="D42" s="31"/>
      <c r="E42" s="23" t="str">
        <f>IF(ISERROR(INDEX([1]Availability!$E:$E,MATCH(F42,[1]Availability!$A$3:$A$613,0)+2)),"",INDEX([1]Availability!$E:$E,MATCH(F42,[1]Availability!$A$3:$A$479,0)+2))</f>
        <v/>
      </c>
      <c r="F42" s="27"/>
    </row>
    <row r="43" spans="1:28" ht="15.75" x14ac:dyDescent="0.25">
      <c r="A43" s="22"/>
      <c r="B43" s="24" t="s">
        <v>81</v>
      </c>
      <c r="C43" s="25"/>
      <c r="D43" s="31" t="s">
        <v>82</v>
      </c>
      <c r="E43" s="23">
        <f>IF(ISERROR(INDEX([1]Availability!$E:$E,MATCH(F43,[1]Availability!$A$3:$A$613,0)+2)),"",INDEX([1]Availability!$E:$E,MATCH(F43,[1]Availability!$A$3:$A$479,0)+2))</f>
        <v>792</v>
      </c>
      <c r="F43" s="27" t="s">
        <v>83</v>
      </c>
    </row>
    <row r="44" spans="1:28" ht="15.75" x14ac:dyDescent="0.25">
      <c r="A44" s="22"/>
      <c r="B44" s="24" t="s">
        <v>81</v>
      </c>
      <c r="C44" s="25"/>
      <c r="D44" s="31" t="s">
        <v>84</v>
      </c>
      <c r="E44" s="23" t="str">
        <f>IF(ISERROR(INDEX([1]Availability!$E:$E,MATCH(F44,[1]Availability!$A$3:$A$613,0)+2)),"",INDEX([1]Availability!$E:$E,MATCH(F44,[1]Availability!$A$3:$A$479,0)+2))</f>
        <v>THREE MONTH LEAD</v>
      </c>
      <c r="F44" s="27" t="s">
        <v>85</v>
      </c>
    </row>
    <row r="45" spans="1:28" x14ac:dyDescent="0.25">
      <c r="B45" s="24" t="s">
        <v>81</v>
      </c>
      <c r="C45" s="25"/>
      <c r="D45" s="33" t="s">
        <v>86</v>
      </c>
      <c r="E45" s="23">
        <f>IF(ISERROR(INDEX([1]Availability!$E:$E,MATCH(F45,[1]Availability!$A$3:$A$613,0)+2)),"",INDEX([1]Availability!$E:$E,MATCH(F45,[1]Availability!$A$3:$A$479,0)+2))</f>
        <v>216</v>
      </c>
      <c r="F45" s="27" t="s">
        <v>87</v>
      </c>
    </row>
    <row r="46" spans="1:28" x14ac:dyDescent="0.25">
      <c r="B46" s="24" t="s">
        <v>81</v>
      </c>
      <c r="C46" s="25"/>
      <c r="D46" s="29" t="s">
        <v>88</v>
      </c>
      <c r="E46" s="23">
        <f>IF(ISERROR(INDEX([1]Availability!$E:$E,MATCH(F46,[1]Availability!$A$3:$A$613,0)+2)),"",INDEX([1]Availability!$E:$E,MATCH(F46,[1]Availability!$A$3:$A$479,0)+2))</f>
        <v>72</v>
      </c>
      <c r="F46" s="27" t="s">
        <v>89</v>
      </c>
    </row>
    <row r="47" spans="1:28" x14ac:dyDescent="0.25">
      <c r="B47" s="24" t="s">
        <v>81</v>
      </c>
      <c r="C47" s="25"/>
      <c r="D47" s="33" t="s">
        <v>90</v>
      </c>
      <c r="E47" s="23" t="str">
        <f>IF(ISERROR(INDEX([1]Availability!$E:$E,MATCH(F47,[1]Availability!$A$3:$A$613,0)+2)),"",INDEX([1]Availability!$E:$E,MATCH(F47,[1]Availability!$A$3:$A$479,0)+2))</f>
        <v>FOUR WEEK LEAD</v>
      </c>
      <c r="F47" s="27" t="s">
        <v>91</v>
      </c>
    </row>
    <row r="48" spans="1:28" x14ac:dyDescent="0.25">
      <c r="B48" s="24" t="s">
        <v>81</v>
      </c>
      <c r="C48" s="25"/>
      <c r="D48" s="34" t="s">
        <v>92</v>
      </c>
      <c r="E48" s="23" t="str">
        <f>IF(ISERROR(INDEX([1]Availability!$E:$E,MATCH(F48,[1]Availability!$A$3:$A$613,0)+2)),"",INDEX([1]Availability!$E:$E,MATCH(F48,[1]Availability!$A$3:$A$479,0)+2))</f>
        <v>FOUR WEEK LEAD</v>
      </c>
      <c r="F48" s="27" t="s">
        <v>93</v>
      </c>
    </row>
    <row r="49" spans="1:6" x14ac:dyDescent="0.25">
      <c r="B49" s="24" t="s">
        <v>94</v>
      </c>
      <c r="C49" s="25"/>
      <c r="D49" s="35" t="s">
        <v>95</v>
      </c>
      <c r="E49" s="23" t="str">
        <f>IF(ISERROR(INDEX([1]Availability!$E:$E,MATCH(F49,[1]Availability!$A$3:$A$613,0)+2)),"",INDEX([1]Availability!$E:$E,MATCH(F49,[1]Availability!$A$3:$A$479,0)+2))</f>
        <v>FOUR WEEK LEAD</v>
      </c>
      <c r="F49" s="27" t="s">
        <v>96</v>
      </c>
    </row>
    <row r="50" spans="1:6" x14ac:dyDescent="0.25">
      <c r="B50" s="24" t="s">
        <v>81</v>
      </c>
      <c r="C50" s="25"/>
      <c r="D50" s="34" t="s">
        <v>97</v>
      </c>
      <c r="E50" s="23">
        <f>IF(ISERROR(INDEX([1]Availability!$E:$E,MATCH(F50,[1]Availability!$A$3:$A$613,0)+2)),"",INDEX([1]Availability!$E:$E,MATCH(F50,[1]Availability!$A$3:$A$479,0)+2))</f>
        <v>936</v>
      </c>
      <c r="F50" s="27" t="s">
        <v>98</v>
      </c>
    </row>
    <row r="51" spans="1:6" x14ac:dyDescent="0.25">
      <c r="B51" s="24" t="s">
        <v>81</v>
      </c>
      <c r="C51" s="25"/>
      <c r="D51" s="34" t="s">
        <v>99</v>
      </c>
      <c r="E51" s="23" t="str">
        <f>IF(ISERROR(INDEX([1]Availability!$E:$E,MATCH(F51,[1]Availability!$A$3:$A$613,0)+2)),"",INDEX([1]Availability!$E:$E,MATCH(F51,[1]Availability!$A$3:$A$479,0)+2))</f>
        <v>EIGHT MONTH LEAD</v>
      </c>
      <c r="F51" s="27" t="s">
        <v>100</v>
      </c>
    </row>
    <row r="52" spans="1:6" x14ac:dyDescent="0.25">
      <c r="B52" s="24" t="s">
        <v>81</v>
      </c>
      <c r="C52" s="25"/>
      <c r="D52" s="34" t="s">
        <v>101</v>
      </c>
      <c r="E52" s="23" t="str">
        <f>IF(ISERROR(INDEX([1]Availability!$E:$E,MATCH(F52,[1]Availability!$A$3:$A$613,0)+2)),"",INDEX([1]Availability!$E:$E,MATCH(F52,[1]Availability!$A$3:$A$479,0)+2))</f>
        <v>FOUR WEEK LEAD</v>
      </c>
      <c r="F52" s="27" t="s">
        <v>102</v>
      </c>
    </row>
    <row r="53" spans="1:6" ht="15.75" x14ac:dyDescent="0.25">
      <c r="A53" s="22" t="s">
        <v>103</v>
      </c>
      <c r="B53" s="24"/>
      <c r="C53" s="25"/>
      <c r="D53" s="31"/>
      <c r="E53" s="23" t="str">
        <f>IF(ISERROR(INDEX([1]Availability!$E:$E,MATCH(F53,[1]Availability!$A$3:$A$613,0)+2)),"",INDEX([1]Availability!$E:$E,MATCH(F53,[1]Availability!$A$3:$A$479,0)+2))</f>
        <v/>
      </c>
      <c r="F53" s="27"/>
    </row>
    <row r="54" spans="1:6" x14ac:dyDescent="0.25">
      <c r="B54" s="24" t="s">
        <v>104</v>
      </c>
      <c r="C54" s="25"/>
      <c r="D54" s="31" t="s">
        <v>105</v>
      </c>
      <c r="E54" s="23">
        <f>IF(ISERROR(INDEX([1]Availability!$E:$E,MATCH(F54,[1]Availability!$A$3:$A$613,0)+2)),"",INDEX([1]Availability!$E:$E,MATCH(F54,[1]Availability!$A$3:$A$479,0)+2))</f>
        <v>4968</v>
      </c>
      <c r="F54" s="27" t="s">
        <v>106</v>
      </c>
    </row>
    <row r="55" spans="1:6" x14ac:dyDescent="0.25">
      <c r="B55" s="24" t="s">
        <v>104</v>
      </c>
      <c r="C55" s="25"/>
      <c r="D55" s="31" t="s">
        <v>107</v>
      </c>
      <c r="E55" s="23" t="str">
        <f>IF(ISERROR(INDEX([1]Availability!$E:$E,MATCH(F55,[1]Availability!$A$3:$A$613,0)+2)),"",INDEX([1]Availability!$E:$E,MATCH(F55,[1]Availability!$A$3:$A$479,0)+2))</f>
        <v>THREE MONTH LEAD</v>
      </c>
      <c r="F55" s="27" t="s">
        <v>108</v>
      </c>
    </row>
    <row r="56" spans="1:6" x14ac:dyDescent="0.25">
      <c r="B56" s="24" t="s">
        <v>104</v>
      </c>
      <c r="C56" s="25"/>
      <c r="D56" s="31" t="s">
        <v>109</v>
      </c>
      <c r="E56" s="23">
        <f>IF(ISERROR(INDEX([1]Availability!$E:$E,MATCH(F56,[1]Availability!$A$3:$A$613,0)+2)),"",INDEX([1]Availability!$E:$E,MATCH(F56,[1]Availability!$A$3:$A$479,0)+2))</f>
        <v>5040</v>
      </c>
      <c r="F56" s="27" t="s">
        <v>110</v>
      </c>
    </row>
    <row r="57" spans="1:6" x14ac:dyDescent="0.25">
      <c r="B57" s="24" t="s">
        <v>104</v>
      </c>
      <c r="C57" s="25"/>
      <c r="D57" s="31" t="s">
        <v>111</v>
      </c>
      <c r="E57" s="23" t="str">
        <f>IF(ISERROR(INDEX([1]Availability!$E:$E,MATCH(F57,[1]Availability!$A$3:$A$613,0)+2)),"",INDEX([1]Availability!$E:$E,MATCH(F57,[1]Availability!$A$3:$A$479,0)+2))</f>
        <v>FOUR WEEK LEAD</v>
      </c>
      <c r="F57" s="27" t="s">
        <v>112</v>
      </c>
    </row>
    <row r="58" spans="1:6" x14ac:dyDescent="0.25">
      <c r="B58" s="24" t="s">
        <v>104</v>
      </c>
      <c r="C58" s="25"/>
      <c r="D58" s="31" t="s">
        <v>113</v>
      </c>
      <c r="E58" s="23" t="str">
        <f>IF(ISERROR(INDEX([1]Availability!$E:$E,MATCH(F58,[1]Availability!$A$3:$A$613,0)+2)),"",INDEX([1]Availability!$E:$E,MATCH(F58,[1]Availability!$A$3:$A$479,0)+2))</f>
        <v>TWELVE WEEK LEAD</v>
      </c>
      <c r="F58" s="33" t="s">
        <v>114</v>
      </c>
    </row>
    <row r="59" spans="1:6" ht="15.75" x14ac:dyDescent="0.25">
      <c r="A59" s="22" t="s">
        <v>115</v>
      </c>
      <c r="B59" s="24"/>
      <c r="C59" s="25"/>
      <c r="D59" s="31"/>
      <c r="E59" s="23" t="str">
        <f>IF(ISERROR(INDEX([1]Availability!$E:$E,MATCH(F59,[1]Availability!$A$3:$A$613,0)+2)),"",INDEX([1]Availability!$E:$E,MATCH(F59,[1]Availability!$A$3:$A$479,0)+2))</f>
        <v/>
      </c>
      <c r="F59" s="27"/>
    </row>
    <row r="60" spans="1:6" ht="15.75" x14ac:dyDescent="0.25">
      <c r="A60" s="22"/>
      <c r="B60" s="24" t="s">
        <v>104</v>
      </c>
      <c r="C60" s="25"/>
      <c r="D60" s="31" t="s">
        <v>116</v>
      </c>
      <c r="E60" s="23">
        <f>IF(ISERROR(INDEX([1]Availability!$E:$E,MATCH(F60,[1]Availability!$A$3:$A$613,0)+2)),"",INDEX([1]Availability!$E:$E,MATCH(F60,[1]Availability!$A$3:$A$479,0)+2))</f>
        <v>936</v>
      </c>
      <c r="F60" s="27" t="s">
        <v>117</v>
      </c>
    </row>
    <row r="61" spans="1:6" ht="15.75" x14ac:dyDescent="0.25">
      <c r="A61" s="22"/>
      <c r="B61" s="24" t="s">
        <v>104</v>
      </c>
      <c r="C61" s="25"/>
      <c r="D61" s="29" t="s">
        <v>118</v>
      </c>
      <c r="E61" s="23">
        <f>IF(ISERROR(INDEX([1]Availability!$E:$E,MATCH(F61,[1]Availability!$A$3:$A$613,0)+2)),"",INDEX([1]Availability!$E:$E,MATCH(F61,[1]Availability!$A$3:$A$479,0)+2))</f>
        <v>5040</v>
      </c>
      <c r="F61" s="27" t="s">
        <v>119</v>
      </c>
    </row>
    <row r="62" spans="1:6" ht="15.75" x14ac:dyDescent="0.25">
      <c r="A62" s="22"/>
      <c r="B62" s="24" t="s">
        <v>104</v>
      </c>
      <c r="C62" s="25" t="s">
        <v>26</v>
      </c>
      <c r="D62" s="31" t="s">
        <v>120</v>
      </c>
      <c r="E62" s="23">
        <f>IF(ISERROR(INDEX([1]Availability!$E:$E,MATCH(F62,[1]Availability!$A$3:$A$613,0)+2)),"",INDEX([1]Availability!$E:$E,MATCH(F62,[1]Availability!$A$3:$A$479,0)+2))</f>
        <v>1584</v>
      </c>
      <c r="F62" s="27" t="s">
        <v>121</v>
      </c>
    </row>
    <row r="63" spans="1:6" ht="15.75" x14ac:dyDescent="0.25">
      <c r="A63" s="22"/>
      <c r="B63" s="24" t="s">
        <v>104</v>
      </c>
      <c r="C63" s="25"/>
      <c r="D63" s="31" t="s">
        <v>122</v>
      </c>
      <c r="E63" s="23" t="str">
        <f>IF(ISERROR(INDEX([1]Availability!$E:$E,MATCH(F63,[1]Availability!$A$3:$A$613,0)+2)),"",INDEX([1]Availability!$E:$E,MATCH(F63,[1]Availability!$A$3:$A$479,0)+2))</f>
        <v>EIGHT WEEK LEAD</v>
      </c>
      <c r="F63" s="27" t="s">
        <v>123</v>
      </c>
    </row>
    <row r="64" spans="1:6" ht="15.75" x14ac:dyDescent="0.25">
      <c r="A64" s="22"/>
      <c r="B64" s="24" t="s">
        <v>104</v>
      </c>
      <c r="C64" s="25" t="s">
        <v>26</v>
      </c>
      <c r="D64" s="31" t="s">
        <v>124</v>
      </c>
      <c r="E64" s="23" t="str">
        <f>IF(ISERROR(INDEX([1]Availability!$E:$E,MATCH(F64,[1]Availability!$A$3:$A$613,0)+2)),"",INDEX([1]Availability!$E:$E,MATCH(F64,[1]Availability!$A$3:$A$479,0)+2))</f>
        <v>FOUR WEEK LEAD</v>
      </c>
      <c r="F64" s="27" t="s">
        <v>125</v>
      </c>
    </row>
    <row r="65" spans="2:6" x14ac:dyDescent="0.25">
      <c r="B65" s="24" t="s">
        <v>104</v>
      </c>
      <c r="C65" s="25"/>
      <c r="D65" s="31" t="s">
        <v>126</v>
      </c>
      <c r="E65" s="23">
        <f>IF(ISERROR(INDEX([1]Availability!$E:$E,MATCH(F65,[1]Availability!$A$3:$A$613,0)+2)),"",INDEX([1]Availability!$E:$E,MATCH(F65,[1]Availability!$A$3:$A$479,0)+2))</f>
        <v>5040</v>
      </c>
      <c r="F65" s="27" t="s">
        <v>127</v>
      </c>
    </row>
    <row r="66" spans="2:6" x14ac:dyDescent="0.25">
      <c r="B66" s="24" t="s">
        <v>104</v>
      </c>
      <c r="C66" s="25" t="s">
        <v>26</v>
      </c>
      <c r="D66" s="31" t="s">
        <v>128</v>
      </c>
      <c r="E66" s="23">
        <f>IF(ISERROR(INDEX([1]Availability!$E:$E,MATCH(F66,[1]Availability!$A$3:$A$613,0)+2)),"",INDEX([1]Availability!$E:$E,MATCH(F66,[1]Availability!$A$3:$A$479,0)+2))</f>
        <v>216</v>
      </c>
      <c r="F66" s="27" t="s">
        <v>129</v>
      </c>
    </row>
    <row r="67" spans="2:6" x14ac:dyDescent="0.25">
      <c r="B67" s="24" t="s">
        <v>104</v>
      </c>
      <c r="C67" s="25" t="s">
        <v>26</v>
      </c>
      <c r="D67" s="31" t="s">
        <v>130</v>
      </c>
      <c r="E67" s="23">
        <f>IF(ISERROR(INDEX([1]Availability!$E:$E,MATCH(F67,[1]Availability!$A$3:$A$613,0)+2)),"",INDEX([1]Availability!$E:$E,MATCH(F67,[1]Availability!$A$3:$A$479,0)+2))</f>
        <v>3528</v>
      </c>
      <c r="F67" s="27" t="s">
        <v>131</v>
      </c>
    </row>
    <row r="68" spans="2:6" x14ac:dyDescent="0.25">
      <c r="B68" s="24" t="s">
        <v>104</v>
      </c>
      <c r="C68" s="25"/>
      <c r="D68" s="31" t="s">
        <v>132</v>
      </c>
      <c r="E68" s="23">
        <f>IF(ISERROR(INDEX([1]Availability!$E:$E,MATCH(F68,[1]Availability!$A$3:$A$613,0)+2)),"",INDEX([1]Availability!$E:$E,MATCH(F68,[1]Availability!$A$3:$A$479,0)+2))</f>
        <v>720</v>
      </c>
      <c r="F68" s="27" t="s">
        <v>133</v>
      </c>
    </row>
    <row r="69" spans="2:6" x14ac:dyDescent="0.25">
      <c r="B69" s="24" t="s">
        <v>104</v>
      </c>
      <c r="C69" s="25" t="s">
        <v>26</v>
      </c>
      <c r="D69" s="31" t="s">
        <v>134</v>
      </c>
      <c r="E69" s="23">
        <f>IF(ISERROR(INDEX([1]Availability!$E:$E,MATCH(F69,[1]Availability!$A$3:$A$613,0)+2)),"",INDEX([1]Availability!$E:$E,MATCH(F69,[1]Availability!$A$3:$A$479,0)+2))</f>
        <v>288</v>
      </c>
      <c r="F69" s="27" t="s">
        <v>135</v>
      </c>
    </row>
    <row r="70" spans="2:6" x14ac:dyDescent="0.25">
      <c r="B70" s="24" t="s">
        <v>104</v>
      </c>
      <c r="C70" s="25"/>
      <c r="D70" s="31" t="s">
        <v>136</v>
      </c>
      <c r="E70" s="23" t="str">
        <f>IF(ISERROR(INDEX([1]Availability!$E:$E,MATCH(F70,[1]Availability!$A$3:$A$613,0)+2)),"",INDEX([1]Availability!$E:$E,MATCH(F70,[1]Availability!$A$3:$A$479,0)+2))</f>
        <v>EIGHT WEEK LEAD</v>
      </c>
      <c r="F70" s="27" t="s">
        <v>137</v>
      </c>
    </row>
    <row r="71" spans="2:6" x14ac:dyDescent="0.25">
      <c r="B71" s="24" t="s">
        <v>104</v>
      </c>
      <c r="C71" s="25"/>
      <c r="D71" s="31" t="s">
        <v>138</v>
      </c>
      <c r="E71" s="23">
        <f>IF(ISERROR(INDEX([1]Availability!$E:$E,MATCH(F71,[1]Availability!$A$3:$A$613,0)+2)),"",INDEX([1]Availability!$E:$E,MATCH(F71,[1]Availability!$A$3:$A$479,0)+2))</f>
        <v>4752</v>
      </c>
      <c r="F71" s="27" t="s">
        <v>139</v>
      </c>
    </row>
    <row r="72" spans="2:6" x14ac:dyDescent="0.25">
      <c r="B72" s="24" t="s">
        <v>104</v>
      </c>
      <c r="C72" s="25"/>
      <c r="D72" s="31" t="s">
        <v>140</v>
      </c>
      <c r="E72" s="23" t="str">
        <f>IF(ISERROR(INDEX([1]Availability!$E:$E,MATCH(F72,[1]Availability!$A$3:$A$613,0)+2)),"",INDEX([1]Availability!$E:$E,MATCH(F72,[1]Availability!$A$3:$A$479,0)+2))</f>
        <v>EIGHT WEEK LEAD</v>
      </c>
      <c r="F72" s="27" t="s">
        <v>141</v>
      </c>
    </row>
    <row r="73" spans="2:6" x14ac:dyDescent="0.25">
      <c r="B73" s="24" t="s">
        <v>104</v>
      </c>
      <c r="C73" s="25"/>
      <c r="D73" s="31" t="s">
        <v>142</v>
      </c>
      <c r="E73" s="23">
        <f>IF(ISERROR(INDEX([1]Availability!$E:$E,MATCH(F73,[1]Availability!$A$3:$A$613,0)+2)),"",INDEX([1]Availability!$E:$E,MATCH(F73,[1]Availability!$A$3:$A$479,0)+2))</f>
        <v>864</v>
      </c>
      <c r="F73" s="27" t="s">
        <v>143</v>
      </c>
    </row>
    <row r="74" spans="2:6" x14ac:dyDescent="0.25">
      <c r="B74" s="24" t="s">
        <v>104</v>
      </c>
      <c r="C74" s="25"/>
      <c r="D74" s="31" t="s">
        <v>144</v>
      </c>
      <c r="E74" s="23">
        <f>IF(ISERROR(INDEX([1]Availability!$E:$E,MATCH(F74,[1]Availability!$A$3:$A$613,0)+2)),"",INDEX([1]Availability!$E:$E,MATCH(F74,[1]Availability!$A$3:$A$479,0)+2))</f>
        <v>2016</v>
      </c>
      <c r="F74" s="27" t="s">
        <v>145</v>
      </c>
    </row>
    <row r="75" spans="2:6" x14ac:dyDescent="0.25">
      <c r="B75" s="24" t="s">
        <v>104</v>
      </c>
      <c r="C75" s="25"/>
      <c r="D75" s="31" t="s">
        <v>146</v>
      </c>
      <c r="E75" s="23">
        <f>IF(ISERROR(INDEX([1]Availability!$E:$E,MATCH(F75,[1]Availability!$A$3:$A$613,0)+2)),"",INDEX([1]Availability!$E:$E,MATCH(F75,[1]Availability!$A$3:$A$479,0)+2))</f>
        <v>1080</v>
      </c>
      <c r="F75" s="27" t="s">
        <v>147</v>
      </c>
    </row>
    <row r="76" spans="2:6" x14ac:dyDescent="0.25">
      <c r="B76" s="24" t="s">
        <v>104</v>
      </c>
      <c r="C76" s="25"/>
      <c r="D76" s="31" t="s">
        <v>148</v>
      </c>
      <c r="E76" s="23" t="str">
        <f>IF(ISERROR(INDEX([1]Availability!$E:$E,MATCH(F76,[1]Availability!$A$3:$A$613,0)+2)),"",INDEX([1]Availability!$E:$E,MATCH(F76,[1]Availability!$A$3:$A$479,0)+2))</f>
        <v>EIGHT WEEK LEAD</v>
      </c>
      <c r="F76" s="27" t="s">
        <v>149</v>
      </c>
    </row>
    <row r="77" spans="2:6" x14ac:dyDescent="0.25">
      <c r="B77" s="24" t="s">
        <v>104</v>
      </c>
      <c r="C77" s="25"/>
      <c r="D77" s="31" t="s">
        <v>150</v>
      </c>
      <c r="E77" s="23" t="str">
        <f>IF(ISERROR(INDEX([1]Availability!$E:$E,MATCH(F77,[1]Availability!$A$3:$A$613,0)+2)),"",INDEX([1]Availability!$E:$E,MATCH(F77,[1]Availability!$A$3:$A$479,0)+2))</f>
        <v>EIGHT WEEK LEAD</v>
      </c>
      <c r="F77" s="27" t="s">
        <v>151</v>
      </c>
    </row>
    <row r="78" spans="2:6" x14ac:dyDescent="0.25">
      <c r="B78" s="24" t="s">
        <v>104</v>
      </c>
      <c r="C78" s="25" t="s">
        <v>26</v>
      </c>
      <c r="D78" s="31" t="s">
        <v>152</v>
      </c>
      <c r="E78" s="23">
        <f>IF(ISERROR(INDEX([1]Availability!$E:$E,MATCH(F78,[1]Availability!$A$3:$A$613,0)+2)),"",INDEX([1]Availability!$E:$E,MATCH(F78,[1]Availability!$A$3:$A$479,0)+2))</f>
        <v>1368</v>
      </c>
      <c r="F78" s="27" t="s">
        <v>153</v>
      </c>
    </row>
    <row r="79" spans="2:6" x14ac:dyDescent="0.25">
      <c r="B79" s="24" t="s">
        <v>104</v>
      </c>
      <c r="C79" s="25"/>
      <c r="D79" s="29" t="s">
        <v>154</v>
      </c>
      <c r="E79" s="23" t="str">
        <f>IF(ISERROR(INDEX([1]Availability!$E:$E,MATCH(F79,[1]Availability!$A$3:$A$613,0)+2)),"",INDEX([1]Availability!$E:$E,MATCH(F79,[1]Availability!$A$3:$A$479,0)+2))</f>
        <v>FOUR WEEK LEAD</v>
      </c>
      <c r="F79" s="27" t="s">
        <v>155</v>
      </c>
    </row>
    <row r="80" spans="2:6" x14ac:dyDescent="0.25">
      <c r="B80" s="24" t="s">
        <v>104</v>
      </c>
      <c r="C80" s="25"/>
      <c r="D80" s="31" t="s">
        <v>156</v>
      </c>
      <c r="E80" s="23">
        <f>IF(ISERROR(INDEX([1]Availability!$E:$E,MATCH(F80,[1]Availability!$A$3:$A$613,0)+2)),"",INDEX([1]Availability!$E:$E,MATCH(F80,[1]Availability!$A$3:$A$479,0)+2))</f>
        <v>3528</v>
      </c>
      <c r="F80" s="27" t="s">
        <v>157</v>
      </c>
    </row>
    <row r="81" spans="1:6" x14ac:dyDescent="0.25">
      <c r="B81" s="24" t="s">
        <v>104</v>
      </c>
      <c r="C81" s="25"/>
      <c r="D81" s="31" t="s">
        <v>158</v>
      </c>
      <c r="E81" s="23">
        <f>IF(ISERROR(INDEX([1]Availability!$E:$E,MATCH(F81,[1]Availability!$A$3:$A$613,0)+2)),"",INDEX([1]Availability!$E:$E,MATCH(F81,[1]Availability!$A$3:$A$479,0)+2))</f>
        <v>4968</v>
      </c>
      <c r="F81" s="27" t="s">
        <v>159</v>
      </c>
    </row>
    <row r="82" spans="1:6" x14ac:dyDescent="0.25">
      <c r="B82" s="24" t="s">
        <v>104</v>
      </c>
      <c r="C82" s="25"/>
      <c r="D82" s="31" t="s">
        <v>160</v>
      </c>
      <c r="E82" s="23" t="str">
        <f>IF(ISERROR(INDEX([1]Availability!$E:$E,MATCH(F82,[1]Availability!$A$3:$A$613,0)+2)),"",INDEX([1]Availability!$E:$E,MATCH(F82,[1]Availability!$A$3:$A$479,0)+2))</f>
        <v>TEN WEEK LEAD</v>
      </c>
      <c r="F82" s="27" t="s">
        <v>161</v>
      </c>
    </row>
    <row r="83" spans="1:6" ht="15.75" x14ac:dyDescent="0.25">
      <c r="A83" s="22" t="s">
        <v>162</v>
      </c>
      <c r="B83" s="24"/>
      <c r="C83" s="25"/>
      <c r="D83" s="36"/>
      <c r="E83" s="23" t="str">
        <f>IF(ISERROR(INDEX([1]Availability!$E:$E,MATCH(F83,[1]Availability!$A$3:$A$613,0)+2)),"",INDEX([1]Availability!$E:$E,MATCH(F83,[1]Availability!$A$3:$A$479,0)+2))</f>
        <v/>
      </c>
      <c r="F83" s="27"/>
    </row>
    <row r="84" spans="1:6" ht="15.75" x14ac:dyDescent="0.25">
      <c r="A84" s="22"/>
      <c r="B84" s="24" t="s">
        <v>163</v>
      </c>
      <c r="C84" s="25"/>
      <c r="D84" s="29" t="s">
        <v>164</v>
      </c>
      <c r="E84" s="23">
        <f>IF(ISERROR(INDEX([1]Availability!$E:$E,MATCH(F84,[1]Availability!$A$3:$A$613,0)+2)),"",INDEX([1]Availability!$E:$E,MATCH(F84,[1]Availability!$A$3:$A$479,0)+2))</f>
        <v>864</v>
      </c>
      <c r="F84" s="27" t="s">
        <v>165</v>
      </c>
    </row>
    <row r="85" spans="1:6" x14ac:dyDescent="0.25">
      <c r="A85" s="37"/>
      <c r="B85" s="24" t="s">
        <v>163</v>
      </c>
      <c r="C85" s="25"/>
      <c r="D85" s="29" t="s">
        <v>166</v>
      </c>
      <c r="E85" s="23" t="str">
        <f>IF(ISERROR(INDEX([1]Availability!$E:$E,MATCH(F85,[1]Availability!$A$3:$A$613,0)+2)),"",INDEX([1]Availability!$E:$E,MATCH(F85,[1]Availability!$A$3:$A$479,0)+2))</f>
        <v>FOUR MONTH LEAD</v>
      </c>
      <c r="F85" s="27" t="s">
        <v>167</v>
      </c>
    </row>
    <row r="86" spans="1:6" x14ac:dyDescent="0.25">
      <c r="A86" s="37"/>
      <c r="B86" s="24" t="s">
        <v>163</v>
      </c>
      <c r="C86" s="25"/>
      <c r="D86" s="33" t="s">
        <v>168</v>
      </c>
      <c r="E86" s="23" t="str">
        <f>IF(ISERROR(INDEX([1]Availability!$E:$E,MATCH(F86,[1]Availability!$A$3:$A$613,0)+2)),"",INDEX([1]Availability!$E:$E,MATCH(F86,[1]Availability!$A$3:$A$479,0)+2))</f>
        <v>SIX MONTH LEAD</v>
      </c>
      <c r="F86" s="27" t="s">
        <v>169</v>
      </c>
    </row>
    <row r="87" spans="1:6" x14ac:dyDescent="0.25">
      <c r="A87" s="37"/>
      <c r="B87" s="24" t="s">
        <v>163</v>
      </c>
      <c r="C87" s="25"/>
      <c r="D87" s="29" t="s">
        <v>170</v>
      </c>
      <c r="E87" s="23" t="str">
        <f>IF(ISERROR(INDEX([1]Availability!$E:$E,MATCH(F87,[1]Availability!$A$3:$A$613,0)+2)),"",INDEX([1]Availability!$E:$E,MATCH(F87,[1]Availability!$A$3:$A$479,0)+2))</f>
        <v>EIGHT WEEK LEAD</v>
      </c>
      <c r="F87" s="27" t="s">
        <v>171</v>
      </c>
    </row>
    <row r="88" spans="1:6" x14ac:dyDescent="0.25">
      <c r="A88" s="37"/>
      <c r="B88" s="24" t="s">
        <v>163</v>
      </c>
      <c r="C88" s="25"/>
      <c r="D88" s="29" t="s">
        <v>172</v>
      </c>
      <c r="E88" s="23">
        <f>IF(ISERROR(INDEX([1]Availability!$E:$E,MATCH(F88,[1]Availability!$A$3:$A$613,0)+2)),"",INDEX([1]Availability!$E:$E,MATCH(F88,[1]Availability!$A$3:$A$479,0)+2))</f>
        <v>432</v>
      </c>
      <c r="F88" s="27" t="s">
        <v>173</v>
      </c>
    </row>
    <row r="89" spans="1:6" x14ac:dyDescent="0.25">
      <c r="A89" s="37"/>
      <c r="B89" s="24" t="s">
        <v>163</v>
      </c>
      <c r="C89" s="25" t="s">
        <v>26</v>
      </c>
      <c r="D89" s="29" t="s">
        <v>174</v>
      </c>
      <c r="E89" s="23" t="str">
        <f>IF(ISERROR(INDEX([1]Availability!$E:$E,MATCH(F89,[1]Availability!$A$3:$A$613,0)+2)),"",INDEX([1]Availability!$E:$E,MATCH(F89,[1]Availability!$A$3:$A$479,0)+2))</f>
        <v>CALL</v>
      </c>
      <c r="F89" s="27" t="s">
        <v>175</v>
      </c>
    </row>
    <row r="90" spans="1:6" x14ac:dyDescent="0.25">
      <c r="A90" s="37"/>
      <c r="B90" s="24" t="s">
        <v>163</v>
      </c>
      <c r="C90" s="25"/>
      <c r="D90" s="29" t="s">
        <v>176</v>
      </c>
      <c r="E90" s="23">
        <f>IF(ISERROR(INDEX([1]Availability!$E:$E,MATCH(F90,[1]Availability!$A$3:$A$613,0)+2)),"",INDEX([1]Availability!$E:$E,MATCH(F90,[1]Availability!$A$3:$A$479,0)+2))</f>
        <v>72</v>
      </c>
      <c r="F90" s="27" t="s">
        <v>177</v>
      </c>
    </row>
    <row r="91" spans="1:6" x14ac:dyDescent="0.25">
      <c r="A91" s="37"/>
      <c r="B91" s="24" t="s">
        <v>163</v>
      </c>
      <c r="C91" s="25"/>
      <c r="D91" s="29" t="s">
        <v>178</v>
      </c>
      <c r="E91" s="23" t="str">
        <f>IF(ISERROR(INDEX([1]Availability!$E:$E,MATCH(F91,[1]Availability!$A$3:$A$613,0)+2)),"",INDEX([1]Availability!$E:$E,MATCH(F91,[1]Availability!$A$3:$A$479,0)+2))</f>
        <v>FOUR WEEK LEAD</v>
      </c>
      <c r="F91" s="27" t="s">
        <v>179</v>
      </c>
    </row>
    <row r="92" spans="1:6" x14ac:dyDescent="0.25">
      <c r="A92" s="37"/>
      <c r="B92" s="24" t="s">
        <v>163</v>
      </c>
      <c r="C92" s="25"/>
      <c r="D92" s="29" t="s">
        <v>180</v>
      </c>
      <c r="E92" s="23">
        <f>IF(ISERROR(INDEX([1]Availability!$E:$E,MATCH(F92,[1]Availability!$A$3:$A$613,0)+2)),"",INDEX([1]Availability!$E:$E,MATCH(F92,[1]Availability!$A$3:$A$479,0)+2))</f>
        <v>864</v>
      </c>
      <c r="F92" s="27" t="s">
        <v>181</v>
      </c>
    </row>
    <row r="93" spans="1:6" x14ac:dyDescent="0.25">
      <c r="A93" s="37"/>
      <c r="B93" s="24" t="s">
        <v>163</v>
      </c>
      <c r="C93" s="25"/>
      <c r="D93" s="29" t="s">
        <v>182</v>
      </c>
      <c r="E93" s="23">
        <f>IF(ISERROR(INDEX([1]Availability!$E:$E,MATCH(F93,[1]Availability!$A$3:$A$613,0)+2)),"",INDEX([1]Availability!$E:$E,MATCH(F93,[1]Availability!$A$3:$A$479,0)+2))</f>
        <v>1008</v>
      </c>
      <c r="F93" s="27" t="s">
        <v>183</v>
      </c>
    </row>
    <row r="94" spans="1:6" x14ac:dyDescent="0.25">
      <c r="A94" s="37"/>
      <c r="B94" s="24" t="s">
        <v>163</v>
      </c>
      <c r="C94" s="25"/>
      <c r="D94" s="29" t="s">
        <v>184</v>
      </c>
      <c r="E94" s="23" t="str">
        <f>IF(ISERROR(INDEX([1]Availability!$E:$E,MATCH(F94,[1]Availability!$A$3:$A$613,0)+2)),"",INDEX([1]Availability!$E:$E,MATCH(F94,[1]Availability!$A$3:$A$479,0)+2))</f>
        <v>EIGHT WEEK LEAD</v>
      </c>
      <c r="F94" s="27" t="s">
        <v>185</v>
      </c>
    </row>
    <row r="95" spans="1:6" x14ac:dyDescent="0.25">
      <c r="A95" s="37"/>
      <c r="B95" s="24" t="s">
        <v>163</v>
      </c>
      <c r="C95" s="25"/>
      <c r="D95" s="29" t="s">
        <v>186</v>
      </c>
      <c r="E95" s="23" t="str">
        <f>IF(ISERROR(INDEX([1]Availability!$E:$E,MATCH(F95,[1]Availability!$A$3:$A$613,0)+2)),"",INDEX([1]Availability!$E:$E,MATCH(F95,[1]Availability!$A$3:$A$479,0)+2))</f>
        <v>THREE MONTH LEAD</v>
      </c>
      <c r="F95" s="27" t="s">
        <v>187</v>
      </c>
    </row>
    <row r="96" spans="1:6" x14ac:dyDescent="0.25">
      <c r="A96" s="37"/>
      <c r="B96" s="24" t="s">
        <v>163</v>
      </c>
      <c r="C96" s="25"/>
      <c r="D96" s="29" t="s">
        <v>188</v>
      </c>
      <c r="E96" s="23" t="str">
        <f>IF(ISERROR(INDEX([1]Availability!$E:$E,MATCH(F96,[1]Availability!$A$3:$A$613,0)+2)),"",INDEX([1]Availability!$E:$E,MATCH(F96,[1]Availability!$A$3:$A$479,0)+2))</f>
        <v>THREE MONTH LEAD</v>
      </c>
      <c r="F96" s="27" t="s">
        <v>189</v>
      </c>
    </row>
    <row r="97" spans="1:6" x14ac:dyDescent="0.25">
      <c r="A97" s="37"/>
      <c r="B97" s="24" t="s">
        <v>163</v>
      </c>
      <c r="C97" s="25"/>
      <c r="D97" s="29" t="s">
        <v>190</v>
      </c>
      <c r="E97" s="23" t="str">
        <f>IF(ISERROR(INDEX([1]Availability!$E:$E,MATCH(F97,[1]Availability!$A$3:$A$613,0)+2)),"",INDEX([1]Availability!$E:$E,MATCH(F97,[1]Availability!$A$3:$A$479,0)+2))</f>
        <v>SIX MONTH LEAD</v>
      </c>
      <c r="F97" s="27" t="s">
        <v>191</v>
      </c>
    </row>
    <row r="98" spans="1:6" x14ac:dyDescent="0.25">
      <c r="A98" s="37"/>
      <c r="B98" s="24" t="s">
        <v>163</v>
      </c>
      <c r="C98" s="25"/>
      <c r="D98" s="29" t="s">
        <v>192</v>
      </c>
      <c r="E98" s="23">
        <f>IF(ISERROR(INDEX([1]Availability!$E:$E,MATCH(F98,[1]Availability!$A$3:$A$613,0)+2)),"",INDEX([1]Availability!$E:$E,MATCH(F98,[1]Availability!$A$3:$A$479,0)+2))</f>
        <v>360</v>
      </c>
      <c r="F98" s="27" t="s">
        <v>193</v>
      </c>
    </row>
    <row r="99" spans="1:6" x14ac:dyDescent="0.25">
      <c r="A99" s="37"/>
      <c r="B99" s="24" t="s">
        <v>163</v>
      </c>
      <c r="C99" s="25"/>
      <c r="D99" s="29" t="s">
        <v>194</v>
      </c>
      <c r="E99" s="23" t="str">
        <f>IF(ISERROR(INDEX([1]Availability!$E:$E,MATCH(F99,[1]Availability!$A$3:$A$613,0)+2)),"",INDEX([1]Availability!$E:$E,MATCH(F99,[1]Availability!$A$3:$A$479,0)+2))</f>
        <v>SIX MONTH LEAD</v>
      </c>
      <c r="F99" s="27" t="s">
        <v>195</v>
      </c>
    </row>
    <row r="100" spans="1:6" x14ac:dyDescent="0.25">
      <c r="A100" s="37"/>
      <c r="B100" s="24" t="s">
        <v>163</v>
      </c>
      <c r="C100" s="25"/>
      <c r="D100" s="29" t="s">
        <v>196</v>
      </c>
      <c r="E100" s="23" t="str">
        <f>IF(ISERROR(INDEX([1]Availability!$E:$E,MATCH(F100,[1]Availability!$A$3:$A$613,0)+2)),"",INDEX([1]Availability!$E:$E,MATCH(F100,[1]Availability!$A$3:$A$479,0)+2))</f>
        <v>THREE MONTH LEAD</v>
      </c>
      <c r="F100" s="27" t="s">
        <v>197</v>
      </c>
    </row>
    <row r="101" spans="1:6" x14ac:dyDescent="0.25">
      <c r="A101" s="37"/>
      <c r="B101" s="24" t="s">
        <v>163</v>
      </c>
      <c r="C101" s="25"/>
      <c r="D101" s="29" t="s">
        <v>198</v>
      </c>
      <c r="E101" s="23" t="str">
        <f>IF(ISERROR(INDEX([1]Availability!$E:$E,MATCH(F101,[1]Availability!$A$3:$A$613,0)+2)),"",INDEX([1]Availability!$E:$E,MATCH(F101,[1]Availability!$A$3:$A$479,0)+2))</f>
        <v>FOUR WEEK LEAD</v>
      </c>
      <c r="F101" s="27" t="s">
        <v>199</v>
      </c>
    </row>
    <row r="102" spans="1:6" x14ac:dyDescent="0.25">
      <c r="A102" s="37"/>
      <c r="B102" s="24" t="s">
        <v>163</v>
      </c>
      <c r="C102" s="25"/>
      <c r="D102" s="29" t="s">
        <v>200</v>
      </c>
      <c r="E102" s="23">
        <f>IF(ISERROR(INDEX([1]Availability!$E:$E,MATCH(F102,[1]Availability!$A$3:$A$613,0)+2)),"",INDEX([1]Availability!$E:$E,MATCH(F102,[1]Availability!$A$3:$A$479,0)+2))</f>
        <v>144</v>
      </c>
      <c r="F102" s="27" t="s">
        <v>201</v>
      </c>
    </row>
    <row r="103" spans="1:6" ht="15.75" x14ac:dyDescent="0.25">
      <c r="A103" s="22" t="s">
        <v>202</v>
      </c>
      <c r="B103" s="24"/>
      <c r="C103" s="25"/>
      <c r="D103" s="30"/>
      <c r="E103" s="23" t="str">
        <f>IF(ISERROR(INDEX([1]Availability!$E:$E,MATCH(F103,[1]Availability!$A$3:$A$613,0)+2)),"",INDEX([1]Availability!$E:$E,MATCH(F103,[1]Availability!$A$3:$A$479,0)+2))</f>
        <v/>
      </c>
      <c r="F103" s="27"/>
    </row>
    <row r="104" spans="1:6" x14ac:dyDescent="0.25">
      <c r="B104" s="24" t="s">
        <v>203</v>
      </c>
      <c r="C104" s="25"/>
      <c r="D104" s="29" t="s">
        <v>204</v>
      </c>
      <c r="E104" s="23" t="str">
        <f>IF(ISERROR(INDEX([1]Availability!$E:$E,MATCH(F104,[1]Availability!$A$3:$A$613,0)+2)),"",INDEX([1]Availability!$E:$E,MATCH(F104,[1]Availability!$A$3:$A$479,0)+2))</f>
        <v>FOUR MONTH LEAD</v>
      </c>
      <c r="F104" s="27" t="s">
        <v>205</v>
      </c>
    </row>
    <row r="105" spans="1:6" x14ac:dyDescent="0.25">
      <c r="B105" s="24" t="s">
        <v>203</v>
      </c>
      <c r="C105" s="25"/>
      <c r="D105" s="33" t="s">
        <v>206</v>
      </c>
      <c r="E105" s="23" t="str">
        <f>IF(ISERROR(INDEX([1]Availability!$E:$E,MATCH(F105,[1]Availability!$A$3:$A$613,0)+2)),"",INDEX([1]Availability!$E:$E,MATCH(F105,[1]Availability!$A$3:$A$479,0)+2))</f>
        <v>SIX MONTH LEAD</v>
      </c>
      <c r="F105" s="27" t="s">
        <v>207</v>
      </c>
    </row>
    <row r="106" spans="1:6" x14ac:dyDescent="0.25">
      <c r="B106" s="24" t="s">
        <v>203</v>
      </c>
      <c r="C106" s="25"/>
      <c r="D106" s="29" t="s">
        <v>208</v>
      </c>
      <c r="E106" s="23">
        <f>IF(ISERROR(INDEX([1]Availability!$E:$E,MATCH(F106,[1]Availability!$A$3:$A$613,0)+2)),"",INDEX([1]Availability!$E:$E,MATCH(F106,[1]Availability!$A$3:$A$479,0)+2))</f>
        <v>2016</v>
      </c>
      <c r="F106" s="27" t="s">
        <v>209</v>
      </c>
    </row>
    <row r="107" spans="1:6" x14ac:dyDescent="0.25">
      <c r="B107" s="24" t="s">
        <v>203</v>
      </c>
      <c r="C107" s="25"/>
      <c r="D107" s="29" t="s">
        <v>210</v>
      </c>
      <c r="E107" s="23" t="str">
        <f>IF(ISERROR(INDEX([1]Availability!$E:$E,MATCH(F107,[1]Availability!$A$3:$A$613,0)+2)),"",INDEX([1]Availability!$E:$E,MATCH(F107,[1]Availability!$A$3:$A$479,0)+2))</f>
        <v>SIX MONTH LEAD</v>
      </c>
      <c r="F107" s="27" t="s">
        <v>211</v>
      </c>
    </row>
    <row r="108" spans="1:6" x14ac:dyDescent="0.25">
      <c r="B108" s="24" t="s">
        <v>203</v>
      </c>
      <c r="C108" s="25"/>
      <c r="D108" s="29" t="s">
        <v>212</v>
      </c>
      <c r="E108" s="23">
        <f>IF(ISERROR(INDEX([1]Availability!$E:$E,MATCH(F108,[1]Availability!$A$3:$A$613,0)+2)),"",INDEX([1]Availability!$E:$E,MATCH(F108,[1]Availability!$A$3:$A$479,0)+2))</f>
        <v>2016</v>
      </c>
      <c r="F108" s="27" t="s">
        <v>213</v>
      </c>
    </row>
    <row r="109" spans="1:6" ht="15.75" x14ac:dyDescent="0.25">
      <c r="A109" s="22" t="s">
        <v>214</v>
      </c>
      <c r="B109" s="24"/>
      <c r="C109" s="25"/>
      <c r="D109" s="30"/>
      <c r="E109" s="23" t="str">
        <f>IF(ISERROR(INDEX([1]Availability!$E:$E,MATCH(F109,[1]Availability!$A$3:$A$613,0)+2)),"",INDEX([1]Availability!$E:$E,MATCH(F109,[1]Availability!$A$3:$A$479,0)+2))</f>
        <v/>
      </c>
      <c r="F109" s="27"/>
    </row>
    <row r="110" spans="1:6" x14ac:dyDescent="0.25">
      <c r="B110" s="24" t="s">
        <v>215</v>
      </c>
      <c r="C110" s="25"/>
      <c r="D110" s="33" t="s">
        <v>216</v>
      </c>
      <c r="E110" s="23" t="str">
        <f>IF(ISERROR(INDEX([1]Availability!$E:$E,MATCH(F110,[1]Availability!$A$3:$A$613,0)+2)),"",INDEX([1]Availability!$E:$E,MATCH(F110,[1]Availability!$A$3:$A$479,0)+2))</f>
        <v>TEN MONTH LEAD</v>
      </c>
      <c r="F110" s="27" t="s">
        <v>217</v>
      </c>
    </row>
    <row r="111" spans="1:6" x14ac:dyDescent="0.25">
      <c r="B111" s="24" t="s">
        <v>218</v>
      </c>
      <c r="C111" s="25"/>
      <c r="D111" s="33" t="s">
        <v>219</v>
      </c>
      <c r="E111" s="23" t="str">
        <f>IF(ISERROR(INDEX([1]Availability!$E:$E,MATCH(F111,[1]Availability!$A$3:$A$613,0)+2)),"",INDEX([1]Availability!$E:$E,MATCH(F111,[1]Availability!$A$3:$A$479,0)+2))</f>
        <v>TWO WEEK LEAD</v>
      </c>
      <c r="F111" s="27" t="s">
        <v>220</v>
      </c>
    </row>
    <row r="112" spans="1:6" ht="39" x14ac:dyDescent="0.25">
      <c r="B112" s="24" t="s">
        <v>221</v>
      </c>
      <c r="C112" s="25"/>
      <c r="D112" s="38" t="s">
        <v>222</v>
      </c>
      <c r="E112" s="23" t="str">
        <f>IF(ISERROR(INDEX([1]Availability!$E:$E,MATCH(F112,[1]Availability!$A$3:$A$613,0)+2)),"",INDEX([1]Availability!$E:$E,MATCH(F112,[1]Availability!$A$3:$A$479,0)+2))</f>
        <v>FOUR WEEK LEAD</v>
      </c>
      <c r="F112" s="27" t="s">
        <v>223</v>
      </c>
    </row>
    <row r="113" spans="1:6" ht="29.25" customHeight="1" x14ac:dyDescent="0.25">
      <c r="B113" s="24" t="s">
        <v>221</v>
      </c>
      <c r="C113" s="25"/>
      <c r="D113" s="39" t="s">
        <v>224</v>
      </c>
      <c r="E113" s="23" t="str">
        <f>IF(ISERROR(INDEX([1]Availability!$E:$E,MATCH(F113,[1]Availability!$A$3:$A$613,0)+2)),"",INDEX([1]Availability!$E:$E,MATCH(F113,[1]Availability!$A$3:$A$479,0)+2))</f>
        <v>FOUR WEEK LEAD</v>
      </c>
      <c r="F113" s="27" t="s">
        <v>225</v>
      </c>
    </row>
    <row r="114" spans="1:6" ht="39" x14ac:dyDescent="0.25">
      <c r="B114" s="24" t="s">
        <v>221</v>
      </c>
      <c r="C114" s="25"/>
      <c r="D114" s="39" t="s">
        <v>226</v>
      </c>
      <c r="E114" s="23" t="str">
        <f>IF(ISERROR(INDEX([1]Availability!$E:$E,MATCH(F114,[1]Availability!$A$3:$A$613,0)+2)),"",INDEX([1]Availability!$E:$E,MATCH(F114,[1]Availability!$A$3:$A$479,0)+2))</f>
        <v>FOUR WEEK LEAD</v>
      </c>
      <c r="F114" s="27" t="s">
        <v>227</v>
      </c>
    </row>
    <row r="115" spans="1:6" x14ac:dyDescent="0.25">
      <c r="B115" s="24" t="s">
        <v>228</v>
      </c>
      <c r="C115" s="25"/>
      <c r="D115" s="33" t="s">
        <v>229</v>
      </c>
      <c r="E115" s="23" t="str">
        <f>IF(ISERROR(INDEX([1]Availability!$E:$E,MATCH(F115,[1]Availability!$A$3:$A$613,0)+2)),"",INDEX([1]Availability!$E:$E,MATCH(F115,[1]Availability!$A$3:$A$479,0)+2))</f>
        <v>TEN WEEK LEAD</v>
      </c>
      <c r="F115" s="27" t="s">
        <v>230</v>
      </c>
    </row>
    <row r="116" spans="1:6" ht="15.75" x14ac:dyDescent="0.25">
      <c r="A116" s="22" t="s">
        <v>231</v>
      </c>
      <c r="B116" s="24"/>
      <c r="C116" s="25"/>
      <c r="D116" s="30"/>
      <c r="E116" s="23" t="str">
        <f>IF(ISERROR(INDEX([1]Availability!$E:$E,MATCH(F116,[1]Availability!$A$3:$A$613,0)+2)),"",INDEX([1]Availability!$E:$E,MATCH(F116,[1]Availability!$A$3:$A$479,0)+2))</f>
        <v/>
      </c>
      <c r="F116" s="27"/>
    </row>
    <row r="117" spans="1:6" ht="15.75" x14ac:dyDescent="0.25">
      <c r="A117" s="22"/>
      <c r="B117" s="24" t="s">
        <v>232</v>
      </c>
      <c r="C117" s="25" t="s">
        <v>26</v>
      </c>
      <c r="D117" s="29" t="s">
        <v>233</v>
      </c>
      <c r="E117" s="23" t="str">
        <f>IF(ISERROR(INDEX([1]Availability!$E:$E,MATCH(F117,[1]Availability!$A$3:$A$613,0)+2)),"",INDEX([1]Availability!$E:$E,MATCH(F117,[1]Availability!$A$3:$A$479,0)+2))</f>
        <v>TWELVE WEEK LEAD</v>
      </c>
      <c r="F117" s="27" t="s">
        <v>234</v>
      </c>
    </row>
    <row r="118" spans="1:6" x14ac:dyDescent="0.25">
      <c r="B118" s="24" t="s">
        <v>235</v>
      </c>
      <c r="C118" s="25"/>
      <c r="D118" s="29" t="s">
        <v>236</v>
      </c>
      <c r="E118" s="23" t="str">
        <f>IF(ISERROR(INDEX([1]Availability!$E:$E,MATCH(F118,[1]Availability!$A$3:$A$613,0)+2)),"",INDEX([1]Availability!$E:$E,MATCH(F118,[1]Availability!$A$3:$A$479,0)+2))</f>
        <v>EIGHT WEEK LEAD</v>
      </c>
      <c r="F118" s="27" t="s">
        <v>237</v>
      </c>
    </row>
    <row r="119" spans="1:6" x14ac:dyDescent="0.25">
      <c r="B119" s="24" t="s">
        <v>238</v>
      </c>
      <c r="C119" s="25" t="s">
        <v>26</v>
      </c>
      <c r="D119" s="29" t="s">
        <v>239</v>
      </c>
      <c r="E119" s="23">
        <f>IF(ISERROR(INDEX([1]Availability!$E:$E,MATCH(F119,[1]Availability!$A$3:$A$613,0)+2)),"",INDEX([1]Availability!$E:$E,MATCH(F119,[1]Availability!$A$3:$A$479,0)+2))</f>
        <v>144</v>
      </c>
      <c r="F119" s="27" t="s">
        <v>240</v>
      </c>
    </row>
    <row r="120" spans="1:6" x14ac:dyDescent="0.25">
      <c r="B120" s="24" t="s">
        <v>241</v>
      </c>
      <c r="C120" s="25"/>
      <c r="D120" s="33" t="s">
        <v>242</v>
      </c>
      <c r="E120" s="23">
        <f>IF(ISERROR(INDEX([1]Availability!$E:$E,MATCH(F120,[1]Availability!$A$3:$A$613,0)+2)),"",INDEX([1]Availability!$E:$E,MATCH(F120,[1]Availability!$A$3:$A$479,0)+2))</f>
        <v>288</v>
      </c>
      <c r="F120" s="27" t="s">
        <v>243</v>
      </c>
    </row>
    <row r="121" spans="1:6" x14ac:dyDescent="0.25">
      <c r="B121" s="24" t="s">
        <v>244</v>
      </c>
      <c r="C121" s="25"/>
      <c r="D121" s="33" t="s">
        <v>245</v>
      </c>
      <c r="E121" s="23" t="str">
        <f>IF(ISERROR(INDEX([1]Availability!$E:$E,MATCH(F121,[1]Availability!$A$3:$A$613,0)+2)),"",INDEX([1]Availability!$E:$E,MATCH(F121,[1]Availability!$A$3:$A$479,0)+2))</f>
        <v>FOUR MONTH LEAD</v>
      </c>
      <c r="F121" s="27" t="s">
        <v>246</v>
      </c>
    </row>
    <row r="122" spans="1:6" x14ac:dyDescent="0.25">
      <c r="B122" s="24" t="s">
        <v>247</v>
      </c>
      <c r="C122" s="25"/>
      <c r="D122" s="33" t="s">
        <v>248</v>
      </c>
      <c r="E122" s="23" t="str">
        <f>IF(ISERROR(INDEX([1]Availability!$E:$E,MATCH(F122,[1]Availability!$A$3:$A$613,0)+2)),"",INDEX([1]Availability!$E:$E,MATCH(F122,[1]Availability!$A$3:$A$479,0)+2))</f>
        <v>FOUR MONTH LEAD</v>
      </c>
      <c r="F122" s="27" t="s">
        <v>249</v>
      </c>
    </row>
    <row r="123" spans="1:6" x14ac:dyDescent="0.25">
      <c r="B123" s="24" t="s">
        <v>247</v>
      </c>
      <c r="C123" s="25"/>
      <c r="D123" s="33" t="s">
        <v>250</v>
      </c>
      <c r="E123" s="23" t="str">
        <f>IF(ISERROR(INDEX([1]Availability!$E:$E,MATCH(F123,[1]Availability!$A$3:$A$613,0)+2)),"",INDEX([1]Availability!$E:$E,MATCH(F123,[1]Availability!$A$3:$A$479,0)+2))</f>
        <v>THREE MONTH LEAD</v>
      </c>
      <c r="F123" s="27" t="s">
        <v>251</v>
      </c>
    </row>
    <row r="124" spans="1:6" x14ac:dyDescent="0.25">
      <c r="A124" s="37"/>
      <c r="B124" s="24" t="s">
        <v>252</v>
      </c>
      <c r="C124" s="25"/>
      <c r="D124" s="29" t="s">
        <v>253</v>
      </c>
      <c r="E124" s="23" t="str">
        <f>IF(ISERROR(INDEX([1]Availability!$E:$E,MATCH(F124,[1]Availability!$A$3:$A$613,0)+2)),"",INDEX([1]Availability!$E:$E,MATCH(F124,[1]Availability!$A$3:$A$479,0)+2))</f>
        <v>FOUR WEEK LEAD</v>
      </c>
      <c r="F124" s="27" t="s">
        <v>254</v>
      </c>
    </row>
    <row r="125" spans="1:6" x14ac:dyDescent="0.25">
      <c r="A125" s="37"/>
      <c r="B125" s="24" t="s">
        <v>255</v>
      </c>
      <c r="C125" s="25"/>
      <c r="D125" s="33" t="s">
        <v>256</v>
      </c>
      <c r="E125" s="23" t="str">
        <f>IF(ISERROR(INDEX([1]Availability!$E:$E,MATCH(F125,[1]Availability!$A$3:$A$613,0)+2)),"",INDEX([1]Availability!$E:$E,MATCH(F125,[1]Availability!$A$3:$A$479,0)+2))</f>
        <v>TEN WEEK LEAD</v>
      </c>
      <c r="F125" s="27" t="s">
        <v>257</v>
      </c>
    </row>
    <row r="126" spans="1:6" x14ac:dyDescent="0.25">
      <c r="A126" s="37"/>
      <c r="B126" s="24" t="s">
        <v>258</v>
      </c>
      <c r="C126" s="25"/>
      <c r="D126" s="33" t="s">
        <v>259</v>
      </c>
      <c r="E126" s="23" t="str">
        <f>IF(ISERROR(INDEX([1]Availability!$E:$E,MATCH(F126,[1]Availability!$A$3:$A$613,0)+2)),"",INDEX([1]Availability!$E:$E,MATCH(F126,[1]Availability!$A$3:$A$479,0)+2))</f>
        <v>FOUR WEEK LEAD</v>
      </c>
      <c r="F126" s="27" t="s">
        <v>260</v>
      </c>
    </row>
    <row r="127" spans="1:6" x14ac:dyDescent="0.25">
      <c r="A127" s="37"/>
      <c r="B127" s="24" t="s">
        <v>261</v>
      </c>
      <c r="C127" s="25"/>
      <c r="D127" s="33" t="s">
        <v>262</v>
      </c>
      <c r="E127" s="23" t="str">
        <f>IF(ISERROR(INDEX([1]Availability!$E:$E,MATCH(F127,[1]Availability!$A$3:$A$613,0)+2)),"",INDEX([1]Availability!$E:$E,MATCH(F127,[1]Availability!$A$3:$A$479,0)+2))</f>
        <v>FOUR MONTH LEAD</v>
      </c>
      <c r="F127" s="27" t="s">
        <v>263</v>
      </c>
    </row>
    <row r="128" spans="1:6" x14ac:dyDescent="0.25">
      <c r="A128" s="37"/>
      <c r="B128" s="24" t="s">
        <v>264</v>
      </c>
      <c r="C128" s="25"/>
      <c r="D128" s="29" t="s">
        <v>265</v>
      </c>
      <c r="E128" s="23" t="str">
        <f>IF(ISERROR(INDEX([1]Availability!$E:$E,MATCH(F128,[1]Availability!$A$3:$A$613,0)+2)),"",INDEX([1]Availability!$E:$E,MATCH(F128,[1]Availability!$A$3:$A$479,0)+2))</f>
        <v>FOUR WEEK LEAD</v>
      </c>
      <c r="F128" s="27" t="s">
        <v>266</v>
      </c>
    </row>
    <row r="129" spans="1:6" x14ac:dyDescent="0.25">
      <c r="A129" s="37"/>
      <c r="B129" s="24" t="s">
        <v>264</v>
      </c>
      <c r="C129" s="25" t="s">
        <v>26</v>
      </c>
      <c r="D129" s="29" t="s">
        <v>267</v>
      </c>
      <c r="E129" s="23" t="str">
        <f>IF(ISERROR(INDEX([1]Availability!$E:$E,MATCH(F129,[1]Availability!$A$3:$A$613,0)+2)),"",INDEX([1]Availability!$E:$E,MATCH(F129,[1]Availability!$A$3:$A$479,0)+2))</f>
        <v>SIX MONTH LEAD</v>
      </c>
      <c r="F129" s="27" t="s">
        <v>268</v>
      </c>
    </row>
    <row r="130" spans="1:6" x14ac:dyDescent="0.25">
      <c r="A130" s="37"/>
      <c r="B130" s="24" t="s">
        <v>269</v>
      </c>
      <c r="C130" s="25" t="s">
        <v>26</v>
      </c>
      <c r="D130" s="29" t="s">
        <v>270</v>
      </c>
      <c r="E130" s="23" t="str">
        <f>IF(ISERROR(INDEX([1]Availability!$E:$E,MATCH(F130,[1]Availability!$A$3:$A$613,0)+2)),"",INDEX([1]Availability!$E:$E,MATCH(F130,[1]Availability!$A$3:$A$479,0)+2))</f>
        <v>FOUR MONTH LEAD</v>
      </c>
      <c r="F130" s="27" t="s">
        <v>271</v>
      </c>
    </row>
    <row r="131" spans="1:6" x14ac:dyDescent="0.25">
      <c r="A131" s="37"/>
      <c r="B131" s="24" t="s">
        <v>269</v>
      </c>
      <c r="C131" s="25" t="s">
        <v>26</v>
      </c>
      <c r="D131" s="29" t="s">
        <v>272</v>
      </c>
      <c r="E131" s="23" t="str">
        <f>IF(ISERROR(INDEX([1]Availability!$E:$E,MATCH(F131,[1]Availability!$A$3:$A$613,0)+2)),"",INDEX([1]Availability!$E:$E,MATCH(F131,[1]Availability!$A$3:$A$479,0)+2))</f>
        <v>FOUR MONTH LEAD</v>
      </c>
      <c r="F131" s="27" t="s">
        <v>273</v>
      </c>
    </row>
    <row r="132" spans="1:6" x14ac:dyDescent="0.25">
      <c r="A132" s="37"/>
      <c r="B132" s="24" t="s">
        <v>274</v>
      </c>
      <c r="C132" s="25"/>
      <c r="D132" s="33" t="s">
        <v>275</v>
      </c>
      <c r="E132" s="23">
        <f>IF(ISERROR(INDEX([1]Availability!$E:$E,MATCH(F132,[1]Availability!$A$3:$A$613,0)+2)),"",INDEX([1]Availability!$E:$E,MATCH(F132,[1]Availability!$A$3:$A$479,0)+2))</f>
        <v>360</v>
      </c>
      <c r="F132" s="27" t="s">
        <v>276</v>
      </c>
    </row>
    <row r="133" spans="1:6" x14ac:dyDescent="0.25">
      <c r="A133" s="37"/>
      <c r="B133" s="24" t="s">
        <v>277</v>
      </c>
      <c r="C133" s="25"/>
      <c r="D133" s="33" t="s">
        <v>278</v>
      </c>
      <c r="E133" s="23" t="str">
        <f>IF(ISERROR(INDEX([1]Availability!$E:$E,MATCH(F133,[1]Availability!$A$3:$A$613,0)+2)),"",INDEX([1]Availability!$E:$E,MATCH(F133,[1]Availability!$A$3:$A$479,0)+2))</f>
        <v>SIX MONTH LEAD</v>
      </c>
      <c r="F133" s="27" t="s">
        <v>279</v>
      </c>
    </row>
    <row r="134" spans="1:6" x14ac:dyDescent="0.25">
      <c r="A134" s="37"/>
      <c r="B134" s="24" t="s">
        <v>280</v>
      </c>
      <c r="C134" s="25"/>
      <c r="D134" s="29" t="s">
        <v>281</v>
      </c>
      <c r="E134" s="23" t="str">
        <f>IF(ISERROR(INDEX([1]Availability!$E:$E,MATCH(F134,[1]Availability!$A$3:$A$613,0)+2)),"",INDEX([1]Availability!$E:$E,MATCH(F134,[1]Availability!$A$3:$A$479,0)+2))</f>
        <v>EIGHT WEEK LEAD</v>
      </c>
      <c r="F134" s="27" t="s">
        <v>282</v>
      </c>
    </row>
    <row r="135" spans="1:6" x14ac:dyDescent="0.25">
      <c r="B135" s="24" t="s">
        <v>280</v>
      </c>
      <c r="C135" s="25"/>
      <c r="D135" s="31" t="s">
        <v>283</v>
      </c>
      <c r="E135" s="23" t="s">
        <v>284</v>
      </c>
      <c r="F135" s="27" t="s">
        <v>285</v>
      </c>
    </row>
    <row r="136" spans="1:6" x14ac:dyDescent="0.25">
      <c r="B136" s="24" t="s">
        <v>286</v>
      </c>
      <c r="C136" s="25"/>
      <c r="D136" s="29" t="s">
        <v>287</v>
      </c>
      <c r="E136" s="23" t="str">
        <f>IF(ISERROR(INDEX([1]Availability!$E:$E,MATCH(F136,[1]Availability!$A$3:$A$613,0)+2)),"",INDEX([1]Availability!$E:$E,MATCH(F136,[1]Availability!$A$3:$A$479,0)+2))</f>
        <v>EIGHT WEEK LEAD</v>
      </c>
      <c r="F136" s="27" t="s">
        <v>288</v>
      </c>
    </row>
    <row r="137" spans="1:6" x14ac:dyDescent="0.25">
      <c r="B137" s="24" t="s">
        <v>289</v>
      </c>
      <c r="C137" s="25"/>
      <c r="D137" s="29" t="s">
        <v>290</v>
      </c>
      <c r="E137" s="23" t="str">
        <f>IF(ISERROR(INDEX([1]Availability!$E:$E,MATCH(F137,[1]Availability!$A$3:$A$613,0)+2)),"",INDEX([1]Availability!$E:$E,MATCH(F137,[1]Availability!$A$3:$A$479,0)+2))</f>
        <v>FOUR WEEK LEAD</v>
      </c>
      <c r="F137" s="27" t="s">
        <v>291</v>
      </c>
    </row>
    <row r="138" spans="1:6" x14ac:dyDescent="0.25">
      <c r="B138" s="24" t="s">
        <v>292</v>
      </c>
      <c r="C138" s="25"/>
      <c r="D138" s="29" t="s">
        <v>293</v>
      </c>
      <c r="E138" s="23" t="str">
        <f>IF(ISERROR(INDEX([1]Availability!$E:$E,MATCH(F138,[1]Availability!$A$3:$A$613,0)+2)),"",INDEX([1]Availability!$E:$E,MATCH(F138,[1]Availability!$A$3:$A$479,0)+2))</f>
        <v>TEN MONTH LEAD</v>
      </c>
      <c r="F138" s="27" t="s">
        <v>294</v>
      </c>
    </row>
    <row r="139" spans="1:6" x14ac:dyDescent="0.25">
      <c r="B139" s="24" t="s">
        <v>295</v>
      </c>
      <c r="C139" s="25"/>
      <c r="D139" s="33" t="s">
        <v>296</v>
      </c>
      <c r="E139" s="23" t="str">
        <f>IF(ISERROR(INDEX([1]Availability!$E:$E,MATCH(F139,[1]Availability!$A$3:$A$613,0)+2)),"",INDEX([1]Availability!$E:$E,MATCH(F139,[1]Availability!$A$3:$A$479,0)+2))</f>
        <v>FOUR MONTH LEAD</v>
      </c>
      <c r="F139" s="27" t="s">
        <v>297</v>
      </c>
    </row>
    <row r="140" spans="1:6" ht="18" x14ac:dyDescent="0.25">
      <c r="A140" s="18" t="s">
        <v>298</v>
      </c>
      <c r="B140" s="24"/>
      <c r="C140" s="25"/>
      <c r="D140" s="33"/>
      <c r="E140" s="23" t="str">
        <f>IF(ISERROR(INDEX([1]Availability!$E:$E,MATCH(F140,[1]Availability!$A$3:$A$613,0)+2)),"",INDEX([1]Availability!$E:$E,MATCH(F140,[1]Availability!$A$3:$A$479,0)+2))</f>
        <v/>
      </c>
      <c r="F140" s="27"/>
    </row>
    <row r="141" spans="1:6" ht="18" x14ac:dyDescent="0.25">
      <c r="A141" s="18"/>
      <c r="B141" s="24" t="s">
        <v>298</v>
      </c>
      <c r="C141" s="25" t="s">
        <v>26</v>
      </c>
      <c r="D141" s="33" t="s">
        <v>299</v>
      </c>
      <c r="E141" s="23" t="str">
        <f>IF(ISERROR(INDEX([1]Availability!$E:$E,MATCH(F141,[1]Availability!$A$3:$A$613,0)+2)),"",INDEX([1]Availability!$E:$E,MATCH(F141,[1]Availability!$A$3:$A$479,0)+2))</f>
        <v>SIX MONTH LEAD</v>
      </c>
      <c r="F141" s="27" t="s">
        <v>300</v>
      </c>
    </row>
    <row r="142" spans="1:6" ht="18" x14ac:dyDescent="0.25">
      <c r="A142" s="18"/>
      <c r="B142" s="24" t="s">
        <v>298</v>
      </c>
      <c r="C142" s="25" t="s">
        <v>26</v>
      </c>
      <c r="D142" s="33" t="s">
        <v>301</v>
      </c>
      <c r="E142" s="23" t="str">
        <f>IF(ISERROR(INDEX([1]Availability!$E:$E,MATCH(F142,[1]Availability!$A$3:$A$613,0)+2)),"",INDEX([1]Availability!$E:$E,MATCH(F142,[1]Availability!$A$3:$A$479,0)+2))</f>
        <v>FOUR WEEK LEAD</v>
      </c>
      <c r="F142" s="27" t="s">
        <v>302</v>
      </c>
    </row>
    <row r="143" spans="1:6" ht="18" x14ac:dyDescent="0.25">
      <c r="A143" s="18"/>
      <c r="B143" s="24" t="s">
        <v>298</v>
      </c>
      <c r="C143" s="25" t="s">
        <v>26</v>
      </c>
      <c r="D143" s="33" t="s">
        <v>303</v>
      </c>
      <c r="E143" s="23" t="str">
        <f>IF(ISERROR(INDEX([1]Availability!$E:$E,MATCH(F143,[1]Availability!$A$3:$A$613,0)+2)),"",INDEX([1]Availability!$E:$E,MATCH(F143,[1]Availability!$A$3:$A$479,0)+2))</f>
        <v>TWELVE WEEK LEAD</v>
      </c>
      <c r="F143" s="27" t="s">
        <v>304</v>
      </c>
    </row>
    <row r="144" spans="1:6" ht="18" x14ac:dyDescent="0.25">
      <c r="A144" s="18"/>
      <c r="B144" s="24" t="s">
        <v>298</v>
      </c>
      <c r="C144" s="25"/>
      <c r="D144" s="29" t="s">
        <v>305</v>
      </c>
      <c r="E144" s="23">
        <f>IF(ISERROR(INDEX([1]Availability!$E:$E,MATCH(F144,[1]Availability!$A$3:$A$613,0)+2)),"",INDEX([1]Availability!$E:$E,MATCH(F144,[1]Availability!$A$3:$A$479,0)+2))</f>
        <v>3456</v>
      </c>
      <c r="F144" s="27" t="s">
        <v>306</v>
      </c>
    </row>
    <row r="145" spans="1:6" ht="18" x14ac:dyDescent="0.25">
      <c r="A145" s="18"/>
      <c r="B145" s="24" t="s">
        <v>298</v>
      </c>
      <c r="C145" s="25" t="s">
        <v>26</v>
      </c>
      <c r="D145" s="29" t="s">
        <v>307</v>
      </c>
      <c r="E145" s="23">
        <f>IF(ISERROR(INDEX([1]Availability!$E:$E,MATCH(F145,[1]Availability!$A$3:$A$613,0)+2)),"",INDEX([1]Availability!$E:$E,MATCH(F145,[1]Availability!$A$3:$A$479,0)+2))</f>
        <v>864</v>
      </c>
      <c r="F145" s="27" t="s">
        <v>308</v>
      </c>
    </row>
    <row r="146" spans="1:6" x14ac:dyDescent="0.25">
      <c r="B146" s="24" t="s">
        <v>298</v>
      </c>
      <c r="C146" s="25"/>
      <c r="D146" s="29" t="s">
        <v>309</v>
      </c>
      <c r="E146" s="23">
        <f>IF(ISERROR(INDEX([1]Availability!$E:$E,MATCH(F146,[1]Availability!$A$3:$A$613,0)+2)),"",INDEX([1]Availability!$E:$E,MATCH(F146,[1]Availability!$A$3:$A$479,0)+2))</f>
        <v>4608</v>
      </c>
      <c r="F146" s="27" t="s">
        <v>310</v>
      </c>
    </row>
    <row r="147" spans="1:6" x14ac:dyDescent="0.25">
      <c r="B147" s="24" t="s">
        <v>298</v>
      </c>
      <c r="C147" s="25"/>
      <c r="D147" s="28" t="s">
        <v>311</v>
      </c>
      <c r="E147" s="23">
        <f>IF(ISERROR(INDEX([1]Availability!$E:$E,MATCH(F147,[1]Availability!$A$3:$A$613,0)+2)),"",INDEX([1]Availability!$E:$E,MATCH(F147,[1]Availability!$A$3:$A$479,0)+2))</f>
        <v>5040</v>
      </c>
      <c r="F147" s="27" t="s">
        <v>312</v>
      </c>
    </row>
    <row r="148" spans="1:6" x14ac:dyDescent="0.25">
      <c r="B148" s="24" t="s">
        <v>298</v>
      </c>
      <c r="C148" s="25"/>
      <c r="D148" s="28" t="s">
        <v>313</v>
      </c>
      <c r="E148" s="23" t="str">
        <f>IF(ISERROR(INDEX([1]Availability!$E:$E,MATCH(F148,[1]Availability!$A$3:$A$613,0)+2)),"",INDEX([1]Availability!$E:$E,MATCH(F148,[1]Availability!$A$3:$A$479,0)+2))</f>
        <v>TWELVE WEEK LEAD</v>
      </c>
      <c r="F148" s="27" t="s">
        <v>314</v>
      </c>
    </row>
    <row r="149" spans="1:6" x14ac:dyDescent="0.25">
      <c r="B149" s="24" t="s">
        <v>298</v>
      </c>
      <c r="C149" s="25" t="s">
        <v>26</v>
      </c>
      <c r="D149" s="28" t="s">
        <v>315</v>
      </c>
      <c r="E149" s="23">
        <f>IF(ISERROR(INDEX([1]Availability!$E:$E,MATCH(F149,[1]Availability!$A$3:$A$613,0)+2)),"",INDEX([1]Availability!$E:$E,MATCH(F149,[1]Availability!$A$3:$A$479,0)+2))</f>
        <v>648</v>
      </c>
      <c r="F149" s="27" t="s">
        <v>316</v>
      </c>
    </row>
    <row r="150" spans="1:6" x14ac:dyDescent="0.25">
      <c r="B150" s="24" t="s">
        <v>298</v>
      </c>
      <c r="C150" s="25"/>
      <c r="D150" s="28" t="s">
        <v>317</v>
      </c>
      <c r="E150" s="23">
        <f>IF(ISERROR(INDEX([1]Availability!$E:$E,MATCH(F150,[1]Availability!$A$3:$A$613,0)+2)),"",INDEX([1]Availability!$E:$E,MATCH(F150,[1]Availability!$A$3:$A$479,0)+2))</f>
        <v>3528</v>
      </c>
      <c r="F150" s="27" t="s">
        <v>318</v>
      </c>
    </row>
    <row r="151" spans="1:6" x14ac:dyDescent="0.25">
      <c r="B151" s="24" t="s">
        <v>298</v>
      </c>
      <c r="C151" s="25" t="s">
        <v>26</v>
      </c>
      <c r="D151" s="40" t="s">
        <v>319</v>
      </c>
      <c r="E151" s="23">
        <f>IF(ISERROR(INDEX([1]Availability!$E:$E,MATCH(F151,[1]Availability!$A$3:$A$613,0)+2)),"",INDEX([1]Availability!$E:$E,MATCH(F151,[1]Availability!$A$3:$A$479,0)+2))</f>
        <v>432</v>
      </c>
      <c r="F151" s="27" t="s">
        <v>320</v>
      </c>
    </row>
    <row r="152" spans="1:6" x14ac:dyDescent="0.25">
      <c r="B152" s="24" t="s">
        <v>298</v>
      </c>
      <c r="C152" s="25"/>
      <c r="D152" s="28" t="s">
        <v>321</v>
      </c>
      <c r="E152" s="23" t="str">
        <f>IF(ISERROR(INDEX([1]Availability!$E:$E,MATCH(F152,[1]Availability!$A$3:$A$613,0)+2)),"",INDEX([1]Availability!$E:$E,MATCH(F152,[1]Availability!$A$3:$A$479,0)+2))</f>
        <v>FOUR WEEK LEAD</v>
      </c>
      <c r="F152" s="27" t="s">
        <v>322</v>
      </c>
    </row>
    <row r="153" spans="1:6" x14ac:dyDescent="0.25">
      <c r="B153" s="24" t="s">
        <v>298</v>
      </c>
      <c r="C153" s="25" t="s">
        <v>26</v>
      </c>
      <c r="D153" s="29" t="s">
        <v>323</v>
      </c>
      <c r="E153" s="23" t="str">
        <f>IF(ISERROR(INDEX([1]Availability!$E:$E,MATCH(F153,[1]Availability!$A$3:$A$613,0)+2)),"",INDEX([1]Availability!$E:$E,MATCH(F153,[1]Availability!$A$3:$A$479,0)+2))</f>
        <v>FOUR MONTH LEAD</v>
      </c>
      <c r="F153" s="27" t="s">
        <v>324</v>
      </c>
    </row>
    <row r="154" spans="1:6" x14ac:dyDescent="0.25">
      <c r="B154" s="24" t="s">
        <v>298</v>
      </c>
      <c r="C154" s="25" t="s">
        <v>26</v>
      </c>
      <c r="D154" s="33" t="s">
        <v>325</v>
      </c>
      <c r="E154" s="23">
        <f>IF(ISERROR(INDEX([1]Availability!$E:$E,MATCH(F154,[1]Availability!$A$3:$A$613,0)+2)),"",INDEX([1]Availability!$E:$E,MATCH(F154,[1]Availability!$A$3:$A$479,0)+2))</f>
        <v>216</v>
      </c>
      <c r="F154" s="27" t="s">
        <v>326</v>
      </c>
    </row>
    <row r="155" spans="1:6" x14ac:dyDescent="0.25">
      <c r="B155" s="24" t="s">
        <v>298</v>
      </c>
      <c r="C155" s="25" t="s">
        <v>26</v>
      </c>
      <c r="D155" s="29" t="s">
        <v>327</v>
      </c>
      <c r="E155" s="23" t="str">
        <f>IF(ISERROR(INDEX([1]Availability!$E:$E,MATCH(F155,[1]Availability!$A$3:$A$613,0)+2)),"",INDEX([1]Availability!$E:$E,MATCH(F155,[1]Availability!$A$3:$A$479,0)+2))</f>
        <v>EIGHT WEEK LEAD</v>
      </c>
      <c r="F155" s="27" t="s">
        <v>328</v>
      </c>
    </row>
    <row r="156" spans="1:6" x14ac:dyDescent="0.25">
      <c r="B156" s="24" t="s">
        <v>298</v>
      </c>
      <c r="C156" s="25"/>
      <c r="D156" s="28" t="s">
        <v>329</v>
      </c>
      <c r="E156" s="23">
        <f>IF(ISERROR(INDEX([1]Availability!$E:$E,MATCH(F156,[1]Availability!$A$3:$A$613,0)+2)),"",INDEX([1]Availability!$E:$E,MATCH(F156,[1]Availability!$A$3:$A$479,0)+2))</f>
        <v>504</v>
      </c>
      <c r="F156" s="27" t="s">
        <v>330</v>
      </c>
    </row>
    <row r="157" spans="1:6" x14ac:dyDescent="0.25">
      <c r="B157" s="24" t="s">
        <v>298</v>
      </c>
      <c r="C157" s="25"/>
      <c r="D157" s="29" t="s">
        <v>331</v>
      </c>
      <c r="E157" s="23" t="str">
        <f>IF(ISERROR(INDEX([1]Availability!$E:$E,MATCH(F157,[1]Availability!$A$3:$A$613,0)+2)),"",INDEX([1]Availability!$E:$E,MATCH(F157,[1]Availability!$A$3:$A$479,0)+2))</f>
        <v>FOUR WEEK LEAD</v>
      </c>
      <c r="F157" s="27" t="s">
        <v>332</v>
      </c>
    </row>
    <row r="158" spans="1:6" ht="25.5" x14ac:dyDescent="0.25">
      <c r="B158" s="24" t="s">
        <v>298</v>
      </c>
      <c r="C158" s="25" t="s">
        <v>26</v>
      </c>
      <c r="D158" s="41" t="s">
        <v>333</v>
      </c>
      <c r="E158" s="23" t="str">
        <f>IF(ISERROR(INDEX([1]Availability!$E:$E,MATCH(F158,[1]Availability!$A$3:$A$613,0)+2)),"",INDEX([1]Availability!$E:$E,MATCH(F158,[1]Availability!$A$3:$A$479,0)+2))</f>
        <v>JUMBO 5040</v>
      </c>
      <c r="F158" s="27" t="s">
        <v>334</v>
      </c>
    </row>
    <row r="159" spans="1:6" x14ac:dyDescent="0.25">
      <c r="B159" s="24" t="s">
        <v>298</v>
      </c>
      <c r="C159" s="25" t="s">
        <v>26</v>
      </c>
      <c r="D159" s="29" t="s">
        <v>335</v>
      </c>
      <c r="E159" s="23">
        <f>IF(ISERROR(INDEX([1]Availability!$E:$E,MATCH(F159,[1]Availability!$A$3:$A$613,0)+2)),"",INDEX([1]Availability!$E:$E,MATCH(F159,[1]Availability!$A$3:$A$479,0)+2))</f>
        <v>720</v>
      </c>
      <c r="F159" s="27" t="s">
        <v>336</v>
      </c>
    </row>
    <row r="160" spans="1:6" x14ac:dyDescent="0.25">
      <c r="B160" s="24" t="s">
        <v>298</v>
      </c>
      <c r="C160" s="25" t="s">
        <v>26</v>
      </c>
      <c r="D160" s="29" t="s">
        <v>337</v>
      </c>
      <c r="E160" s="23">
        <f>IF(ISERROR(INDEX([1]Availability!$E:$E,MATCH(F160,[1]Availability!$A$3:$A$613,0)+2)),"",INDEX([1]Availability!$E:$E,MATCH(F160,[1]Availability!$A$3:$A$479,0)+2))</f>
        <v>792</v>
      </c>
      <c r="F160" s="27" t="s">
        <v>338</v>
      </c>
    </row>
    <row r="161" spans="1:6" x14ac:dyDescent="0.25">
      <c r="B161" s="24" t="s">
        <v>298</v>
      </c>
      <c r="C161" s="25"/>
      <c r="D161" s="29" t="s">
        <v>339</v>
      </c>
      <c r="E161" s="23" t="str">
        <f>IF(ISERROR(INDEX([1]Availability!$E:$E,MATCH(F161,[1]Availability!$A$3:$A$613,0)+2)),"",INDEX([1]Availability!$E:$E,MATCH(F161,[1]Availability!$A$3:$A$479,0)+2))</f>
        <v>SIX MONTH LEAD</v>
      </c>
      <c r="F161" s="27" t="s">
        <v>340</v>
      </c>
    </row>
    <row r="162" spans="1:6" x14ac:dyDescent="0.25">
      <c r="B162" s="24" t="s">
        <v>298</v>
      </c>
      <c r="C162" s="25" t="s">
        <v>26</v>
      </c>
      <c r="D162" s="29" t="s">
        <v>341</v>
      </c>
      <c r="E162" s="23">
        <f>IF(ISERROR(INDEX([1]Availability!$E:$E,MATCH(F162,[1]Availability!$A$3:$A$613,0)+2)),"",INDEX([1]Availability!$E:$E,MATCH(F162,[1]Availability!$A$3:$A$479,0)+2))</f>
        <v>72</v>
      </c>
      <c r="F162" s="27" t="s">
        <v>342</v>
      </c>
    </row>
    <row r="163" spans="1:6" x14ac:dyDescent="0.25">
      <c r="B163" s="24" t="s">
        <v>298</v>
      </c>
      <c r="C163" s="25" t="s">
        <v>26</v>
      </c>
      <c r="D163" s="33" t="s">
        <v>343</v>
      </c>
      <c r="E163" s="23">
        <f>IF(ISERROR(INDEX([1]Availability!$E:$E,MATCH(F163,[1]Availability!$A$3:$A$613,0)+2)),"",INDEX([1]Availability!$E:$E,MATCH(F163,[1]Availability!$A$3:$A$479,0)+2))</f>
        <v>72</v>
      </c>
      <c r="F163" s="27" t="s">
        <v>344</v>
      </c>
    </row>
    <row r="164" spans="1:6" x14ac:dyDescent="0.25">
      <c r="B164" s="24" t="s">
        <v>298</v>
      </c>
      <c r="C164" s="25" t="s">
        <v>26</v>
      </c>
      <c r="D164" s="29" t="s">
        <v>345</v>
      </c>
      <c r="E164" s="23">
        <f>IF(ISERROR(INDEX([1]Availability!$E:$E,MATCH(F164,[1]Availability!$A$3:$A$613,0)+2)),"",INDEX([1]Availability!$E:$E,MATCH(F164,[1]Availability!$A$3:$A$479,0)+2))</f>
        <v>360</v>
      </c>
      <c r="F164" s="27" t="s">
        <v>346</v>
      </c>
    </row>
    <row r="165" spans="1:6" x14ac:dyDescent="0.25">
      <c r="B165" s="24" t="s">
        <v>298</v>
      </c>
      <c r="C165" s="25"/>
      <c r="D165" s="29" t="s">
        <v>347</v>
      </c>
      <c r="E165" s="23">
        <f>IF(ISERROR(INDEX([1]Availability!$E:$E,MATCH(F165,[1]Availability!$A$3:$A$613,0)+2)),"",INDEX([1]Availability!$E:$E,MATCH(F165,[1]Availability!$A$3:$A$479,0)+2))</f>
        <v>4176</v>
      </c>
      <c r="F165" s="27" t="s">
        <v>348</v>
      </c>
    </row>
    <row r="166" spans="1:6" x14ac:dyDescent="0.25">
      <c r="B166" s="24" t="s">
        <v>298</v>
      </c>
      <c r="C166" s="25"/>
      <c r="D166" s="29" t="s">
        <v>349</v>
      </c>
      <c r="E166" s="23">
        <f>IF(ISERROR(INDEX([1]Availability!$E:$E,MATCH(F166,[1]Availability!$A$3:$A$613,0)+2)),"",INDEX([1]Availability!$E:$E,MATCH(F166,[1]Availability!$A$3:$A$479,0)+2))</f>
        <v>3456</v>
      </c>
      <c r="F166" s="27" t="s">
        <v>350</v>
      </c>
    </row>
    <row r="167" spans="1:6" x14ac:dyDescent="0.25">
      <c r="B167" s="24" t="s">
        <v>298</v>
      </c>
      <c r="C167" s="25"/>
      <c r="D167" s="29" t="s">
        <v>351</v>
      </c>
      <c r="E167" s="23" t="str">
        <f>IF(ISERROR(INDEX([1]Availability!$E:$E,MATCH(F167,[1]Availability!$A$3:$A$613,0)+2)),"",INDEX([1]Availability!$E:$E,MATCH(F167,[1]Availability!$A$3:$A$479,0)+2))</f>
        <v>EIGHT WEEK LEAD</v>
      </c>
      <c r="F167" s="27" t="s">
        <v>352</v>
      </c>
    </row>
    <row r="168" spans="1:6" x14ac:dyDescent="0.25">
      <c r="B168" s="24" t="s">
        <v>298</v>
      </c>
      <c r="C168" s="25"/>
      <c r="D168" s="29" t="s">
        <v>353</v>
      </c>
      <c r="E168" s="23">
        <f>IF(ISERROR(INDEX([1]Availability!$E:$E,MATCH(F168,[1]Availability!$A$3:$A$613,0)+2)),"",INDEX([1]Availability!$E:$E,MATCH(F168,[1]Availability!$A$3:$A$479,0)+2))</f>
        <v>2016</v>
      </c>
      <c r="F168" s="27" t="s">
        <v>354</v>
      </c>
    </row>
    <row r="169" spans="1:6" x14ac:dyDescent="0.25">
      <c r="B169" s="24" t="s">
        <v>298</v>
      </c>
      <c r="C169" s="25"/>
      <c r="D169" s="29" t="s">
        <v>355</v>
      </c>
      <c r="E169" s="23">
        <f>IF(ISERROR(INDEX([1]Availability!$E:$E,MATCH(F169,[1]Availability!$A$3:$A$613,0)+2)),"",INDEX([1]Availability!$E:$E,MATCH(F169,[1]Availability!$A$3:$A$479,0)+2))</f>
        <v>576</v>
      </c>
      <c r="F169" s="27" t="s">
        <v>356</v>
      </c>
    </row>
    <row r="170" spans="1:6" x14ac:dyDescent="0.25">
      <c r="B170" s="24" t="s">
        <v>298</v>
      </c>
      <c r="C170" s="25" t="s">
        <v>26</v>
      </c>
      <c r="D170" s="29" t="s">
        <v>357</v>
      </c>
      <c r="E170" s="23">
        <f>IF(ISERROR(INDEX([1]Availability!$E:$E,MATCH(F170,[1]Availability!$A$3:$A$613,0)+2)),"",INDEX([1]Availability!$E:$E,MATCH(F170,[1]Availability!$A$3:$A$479,0)+2))</f>
        <v>576</v>
      </c>
      <c r="F170" s="27" t="s">
        <v>358</v>
      </c>
    </row>
    <row r="171" spans="1:6" x14ac:dyDescent="0.25">
      <c r="B171" s="24" t="s">
        <v>298</v>
      </c>
      <c r="C171" s="25"/>
      <c r="D171" s="28" t="s">
        <v>359</v>
      </c>
      <c r="E171" s="23">
        <f>IF(ISERROR(INDEX([1]Availability!$E:$E,MATCH(F171,[1]Availability!$A$3:$A$613,0)+2)),"",INDEX([1]Availability!$E:$E,MATCH(F171,[1]Availability!$A$3:$A$479,0)+2))</f>
        <v>2088</v>
      </c>
      <c r="F171" s="27" t="s">
        <v>360</v>
      </c>
    </row>
    <row r="172" spans="1:6" x14ac:dyDescent="0.25">
      <c r="A172" s="37" t="s">
        <v>63</v>
      </c>
      <c r="B172" s="24" t="s">
        <v>298</v>
      </c>
      <c r="C172" s="25"/>
      <c r="D172" s="29" t="s">
        <v>361</v>
      </c>
      <c r="E172" s="23">
        <f>IF(ISERROR(INDEX([1]Availability!$E:$E,MATCH(F172,[1]Availability!$A$3:$A$613,0)+2)),"",INDEX([1]Availability!$E:$E,MATCH(F172,[1]Availability!$A$3:$A$479,0)+2))</f>
        <v>1152</v>
      </c>
      <c r="F172" s="27" t="s">
        <v>362</v>
      </c>
    </row>
    <row r="173" spans="1:6" x14ac:dyDescent="0.25">
      <c r="A173" s="37"/>
      <c r="B173" s="24" t="s">
        <v>298</v>
      </c>
      <c r="C173" s="25"/>
      <c r="D173" s="29" t="s">
        <v>363</v>
      </c>
      <c r="E173" s="23">
        <f>IF(ISERROR(INDEX([1]Availability!$E:$E,MATCH(F173,[1]Availability!$A$3:$A$613,0)+2)),"",INDEX([1]Availability!$E:$E,MATCH(F173,[1]Availability!$A$3:$A$479,0)+2))</f>
        <v>1224</v>
      </c>
      <c r="F173" s="27" t="s">
        <v>364</v>
      </c>
    </row>
    <row r="174" spans="1:6" x14ac:dyDescent="0.25">
      <c r="B174" s="24" t="s">
        <v>298</v>
      </c>
      <c r="C174" s="25"/>
      <c r="D174" s="29" t="s">
        <v>365</v>
      </c>
      <c r="E174" s="23" t="str">
        <f>IF(ISERROR(INDEX([1]Availability!$E:$E,MATCH(F174,[1]Availability!$A$3:$A$613,0)+2)),"",INDEX([1]Availability!$E:$E,MATCH(F174,[1]Availability!$A$3:$A$479,0)+2))</f>
        <v>FOUR MONTH LEAD</v>
      </c>
      <c r="F174" s="27" t="s">
        <v>366</v>
      </c>
    </row>
    <row r="175" spans="1:6" x14ac:dyDescent="0.25">
      <c r="B175" s="24" t="s">
        <v>298</v>
      </c>
      <c r="C175" s="25" t="s">
        <v>26</v>
      </c>
      <c r="D175" s="29" t="s">
        <v>367</v>
      </c>
      <c r="E175" s="23" t="str">
        <f>IF(ISERROR(INDEX([1]Availability!$E:$E,MATCH(F175,[1]Availability!$A$3:$A$613,0)+2)),"",INDEX([1]Availability!$E:$E,MATCH(F175,[1]Availability!$A$3:$A$479,0)+2))</f>
        <v>SIX MONTH LEAD</v>
      </c>
      <c r="F175" s="27" t="s">
        <v>368</v>
      </c>
    </row>
    <row r="176" spans="1:6" x14ac:dyDescent="0.25">
      <c r="B176" s="24" t="s">
        <v>298</v>
      </c>
      <c r="C176" s="25" t="s">
        <v>26</v>
      </c>
      <c r="D176" s="29" t="s">
        <v>369</v>
      </c>
      <c r="E176" s="23">
        <f>IF(ISERROR(INDEX([1]Availability!$E:$E,MATCH(F176,[1]Availability!$A$3:$A$613,0)+2)),"",INDEX([1]Availability!$E:$E,MATCH(F176,[1]Availability!$A$3:$A$479,0)+2))</f>
        <v>288</v>
      </c>
      <c r="F176" s="27" t="s">
        <v>370</v>
      </c>
    </row>
    <row r="177" spans="1:6" x14ac:dyDescent="0.25">
      <c r="B177" s="24" t="s">
        <v>298</v>
      </c>
      <c r="C177" s="25" t="s">
        <v>26</v>
      </c>
      <c r="D177" s="29" t="s">
        <v>371</v>
      </c>
      <c r="E177" s="23" t="str">
        <f>IF(ISERROR(INDEX([1]Availability!$E:$E,MATCH(F177,[1]Availability!$A$3:$A$613,0)+2)),"",INDEX([1]Availability!$E:$E,MATCH(F177,[1]Availability!$A$3:$A$479,0)+2))</f>
        <v>FOUR WEEK LEAD</v>
      </c>
      <c r="F177" s="27" t="s">
        <v>372</v>
      </c>
    </row>
    <row r="178" spans="1:6" x14ac:dyDescent="0.25">
      <c r="B178" s="24" t="s">
        <v>298</v>
      </c>
      <c r="C178" s="25" t="s">
        <v>26</v>
      </c>
      <c r="D178" s="29" t="s">
        <v>373</v>
      </c>
      <c r="E178" s="23" t="str">
        <f>IF(ISERROR(INDEX([1]Availability!$E:$E,MATCH(F178,[1]Availability!$A$3:$A$613,0)+2)),"",INDEX([1]Availability!$E:$E,MATCH(F178,[1]Availability!$A$3:$A$479,0)+2))</f>
        <v>FOUR WEEK LEAD</v>
      </c>
      <c r="F178" s="27" t="s">
        <v>374</v>
      </c>
    </row>
    <row r="179" spans="1:6" x14ac:dyDescent="0.25">
      <c r="B179" s="24" t="s">
        <v>298</v>
      </c>
      <c r="C179" s="25"/>
      <c r="D179" s="29" t="s">
        <v>375</v>
      </c>
      <c r="E179" s="23" t="str">
        <f>IF(ISERROR(INDEX([1]Availability!$E:$E,MATCH(F179,[1]Availability!$A$3:$A$613,0)+2)),"",INDEX([1]Availability!$E:$E,MATCH(F179,[1]Availability!$A$3:$A$479,0)+2))</f>
        <v>FOUR WEEK LEAD</v>
      </c>
      <c r="F179" s="27" t="s">
        <v>376</v>
      </c>
    </row>
    <row r="180" spans="1:6" x14ac:dyDescent="0.25">
      <c r="B180" s="24" t="s">
        <v>298</v>
      </c>
      <c r="C180" s="25"/>
      <c r="D180" s="29" t="s">
        <v>377</v>
      </c>
      <c r="E180" s="23">
        <f>IF(ISERROR(INDEX([1]Availability!$E:$E,MATCH(F180,[1]Availability!$A$3:$A$613,0)+2)),"",INDEX([1]Availability!$E:$E,MATCH(F180,[1]Availability!$A$3:$A$479,0)+2))</f>
        <v>288</v>
      </c>
      <c r="F180" s="27" t="s">
        <v>378</v>
      </c>
    </row>
    <row r="181" spans="1:6" x14ac:dyDescent="0.25">
      <c r="B181" s="24" t="s">
        <v>298</v>
      </c>
      <c r="C181" s="25"/>
      <c r="D181" s="29" t="s">
        <v>379</v>
      </c>
      <c r="E181" s="23">
        <f>IF(ISERROR(INDEX([1]Availability!$E:$E,MATCH(F181,[1]Availability!$A$3:$A$613,0)+2)),"",INDEX([1]Availability!$E:$E,MATCH(F181,[1]Availability!$A$3:$A$479,0)+2))</f>
        <v>144</v>
      </c>
      <c r="F181" s="27" t="s">
        <v>380</v>
      </c>
    </row>
    <row r="182" spans="1:6" ht="18" x14ac:dyDescent="0.25">
      <c r="A182" s="18" t="s">
        <v>381</v>
      </c>
      <c r="B182" s="24"/>
      <c r="C182" s="25"/>
      <c r="D182" s="33"/>
      <c r="E182" s="23" t="str">
        <f>IF(ISERROR(INDEX([1]Availability!$E:$E,MATCH(F182,[1]Availability!$A$3:$A$613,0)+2)),"",INDEX([1]Availability!$E:$E,MATCH(F182,[1]Availability!$A$3:$A$479,0)+2))</f>
        <v/>
      </c>
      <c r="F182" s="27"/>
    </row>
    <row r="183" spans="1:6" x14ac:dyDescent="0.25">
      <c r="B183" s="24" t="s">
        <v>381</v>
      </c>
      <c r="C183" s="25"/>
      <c r="D183" s="29" t="s">
        <v>382</v>
      </c>
      <c r="E183" s="23" t="str">
        <f>IF(ISERROR(INDEX([1]Availability!$E:$E,MATCH(F183,[1]Availability!$A$3:$A$613,0)+2)),"",INDEX([1]Availability!$E:$E,MATCH(F183,[1]Availability!$A$3:$A$479,0)+2))</f>
        <v>FOUR WEEK LEAD</v>
      </c>
      <c r="F183" s="27" t="s">
        <v>383</v>
      </c>
    </row>
    <row r="184" spans="1:6" x14ac:dyDescent="0.25">
      <c r="B184" s="24" t="s">
        <v>381</v>
      </c>
      <c r="C184" s="25" t="s">
        <v>26</v>
      </c>
      <c r="D184" s="29" t="s">
        <v>384</v>
      </c>
      <c r="E184" s="23">
        <f>IF(ISERROR(INDEX([1]Availability!$E:$E,MATCH(F184,[1]Availability!$A$3:$A$613,0)+2)),"",INDEX([1]Availability!$E:$E,MATCH(F184,[1]Availability!$A$3:$A$479,0)+2))</f>
        <v>2808</v>
      </c>
      <c r="F184" s="27" t="s">
        <v>385</v>
      </c>
    </row>
    <row r="185" spans="1:6" x14ac:dyDescent="0.25">
      <c r="B185" s="24" t="s">
        <v>381</v>
      </c>
      <c r="C185" s="25"/>
      <c r="D185" s="33" t="s">
        <v>386</v>
      </c>
      <c r="E185" s="23" t="str">
        <f>IF(ISERROR(INDEX([1]Availability!$E:$E,MATCH(F185,[1]Availability!$A$3:$A$613,0)+2)),"",INDEX([1]Availability!$E:$E,MATCH(F185,[1]Availability!$A$3:$A$479,0)+2))</f>
        <v>FIVE MONTH LEAD</v>
      </c>
      <c r="F185" s="27" t="s">
        <v>387</v>
      </c>
    </row>
    <row r="186" spans="1:6" x14ac:dyDescent="0.25">
      <c r="B186" s="24" t="s">
        <v>381</v>
      </c>
      <c r="C186" s="25"/>
      <c r="D186" s="29" t="s">
        <v>388</v>
      </c>
      <c r="E186" s="23" t="str">
        <f>IF(ISERROR(INDEX([1]Availability!$E:$E,MATCH(F186,[1]Availability!$A$3:$A$613,0)+2)),"",INDEX([1]Availability!$E:$E,MATCH(F186,[1]Availability!$A$3:$A$479,0)+2))</f>
        <v>JUMBO 3240</v>
      </c>
      <c r="F186" s="27" t="s">
        <v>389</v>
      </c>
    </row>
    <row r="187" spans="1:6" x14ac:dyDescent="0.25">
      <c r="B187" s="24" t="s">
        <v>381</v>
      </c>
      <c r="C187" s="25"/>
      <c r="D187" s="29" t="s">
        <v>390</v>
      </c>
      <c r="E187" s="23" t="str">
        <f>IF(ISERROR(INDEX([1]Availability!$E:$E,MATCH(F187,[1]Availability!$A$3:$A$613,0)+2)),"",INDEX([1]Availability!$E:$E,MATCH(F187,[1]Availability!$A$3:$A$479,0)+2))</f>
        <v>EIGHT WEEK LEAD</v>
      </c>
      <c r="F187" s="27" t="s">
        <v>391</v>
      </c>
    </row>
    <row r="188" spans="1:6" x14ac:dyDescent="0.25">
      <c r="B188" s="24" t="s">
        <v>381</v>
      </c>
      <c r="C188" s="25"/>
      <c r="D188" s="29" t="s">
        <v>392</v>
      </c>
      <c r="E188" s="23">
        <f>IF(ISERROR(INDEX([1]Availability!$E:$E,MATCH(F188,[1]Availability!$A$3:$A$613,0)+2)),"",INDEX([1]Availability!$E:$E,MATCH(F188,[1]Availability!$A$3:$A$479,0)+2))</f>
        <v>432</v>
      </c>
      <c r="F188" s="27" t="s">
        <v>393</v>
      </c>
    </row>
    <row r="189" spans="1:6" x14ac:dyDescent="0.25">
      <c r="B189" s="24" t="s">
        <v>381</v>
      </c>
      <c r="C189" s="25"/>
      <c r="D189" s="29" t="s">
        <v>394</v>
      </c>
      <c r="E189" s="23">
        <f>IF(ISERROR(INDEX([1]Availability!$E:$E,MATCH(F189,[1]Availability!$A$3:$A$613,0)+2)),"",INDEX([1]Availability!$E:$E,MATCH(F189,[1]Availability!$A$3:$A$479,0)+2))</f>
        <v>4248</v>
      </c>
      <c r="F189" s="27" t="s">
        <v>395</v>
      </c>
    </row>
    <row r="190" spans="1:6" x14ac:dyDescent="0.25">
      <c r="B190" s="24" t="s">
        <v>381</v>
      </c>
      <c r="C190" s="25"/>
      <c r="D190" s="29" t="s">
        <v>396</v>
      </c>
      <c r="E190" s="23">
        <f>IF(ISERROR(INDEX([1]Availability!$E:$E,MATCH(F190,[1]Availability!$A$3:$A$613,0)+2)),"",INDEX([1]Availability!$E:$E,MATCH(F190,[1]Availability!$A$3:$A$479,0)+2))</f>
        <v>1656</v>
      </c>
      <c r="F190" s="27" t="s">
        <v>397</v>
      </c>
    </row>
    <row r="191" spans="1:6" x14ac:dyDescent="0.25">
      <c r="B191" s="24" t="s">
        <v>381</v>
      </c>
      <c r="C191" s="25" t="s">
        <v>26</v>
      </c>
      <c r="D191" s="29" t="s">
        <v>398</v>
      </c>
      <c r="E191" s="23">
        <f>IF(ISERROR(INDEX([1]Availability!$E:$E,MATCH(F191,[1]Availability!$A$3:$A$613,0)+2)),"",INDEX([1]Availability!$E:$E,MATCH(F191,[1]Availability!$A$3:$A$479,0)+2))</f>
        <v>72</v>
      </c>
      <c r="F191" s="27" t="s">
        <v>399</v>
      </c>
    </row>
    <row r="192" spans="1:6" x14ac:dyDescent="0.25">
      <c r="B192" s="24" t="s">
        <v>381</v>
      </c>
      <c r="C192" s="25" t="s">
        <v>26</v>
      </c>
      <c r="D192" s="29" t="s">
        <v>400</v>
      </c>
      <c r="E192" s="23" t="str">
        <f>IF(ISERROR(INDEX([1]Availability!$E:$E,MATCH(F192,[1]Availability!$A$3:$A$613,0)+2)),"",INDEX([1]Availability!$E:$E,MATCH(F192,[1]Availability!$A$3:$A$479,0)+2))</f>
        <v>SIX WEEK LEAD</v>
      </c>
      <c r="F192" s="27" t="s">
        <v>401</v>
      </c>
    </row>
    <row r="193" spans="1:6" ht="18" x14ac:dyDescent="0.25">
      <c r="A193" s="18" t="s">
        <v>402</v>
      </c>
      <c r="B193" s="24"/>
      <c r="C193" s="25"/>
      <c r="D193" s="33"/>
      <c r="E193" s="23" t="str">
        <f>IF(ISERROR(INDEX([1]Availability!$E:$E,MATCH(F193,[1]Availability!$A$3:$A$613,0)+2)),"",INDEX([1]Availability!$E:$E,MATCH(F193,[1]Availability!$A$3:$A$479,0)+2))</f>
        <v/>
      </c>
      <c r="F193" s="27"/>
    </row>
    <row r="194" spans="1:6" ht="15" customHeight="1" x14ac:dyDescent="0.25">
      <c r="A194" s="18"/>
      <c r="B194" s="24" t="s">
        <v>403</v>
      </c>
      <c r="C194" s="25"/>
      <c r="D194" s="33" t="s">
        <v>404</v>
      </c>
      <c r="E194" s="23">
        <f>IF(ISERROR(INDEX([1]Availability!$E:$E,MATCH(F194,[1]Availability!$A$3:$A$613,0)+2)),"",INDEX([1]Availability!$E:$E,MATCH(F194,[1]Availability!$A$3:$A$479,0)+2))</f>
        <v>72</v>
      </c>
      <c r="F194" s="27" t="s">
        <v>405</v>
      </c>
    </row>
    <row r="195" spans="1:6" ht="15" customHeight="1" x14ac:dyDescent="0.25">
      <c r="A195" s="18"/>
      <c r="B195" s="24" t="s">
        <v>403</v>
      </c>
      <c r="C195" s="25"/>
      <c r="D195" s="33" t="s">
        <v>406</v>
      </c>
      <c r="E195" s="23" t="str">
        <f>IF(ISERROR(INDEX([1]Availability!$E:$E,MATCH(F195,[1]Availability!$A$3:$A$613,0)+2)),"",INDEX([1]Availability!$E:$E,MATCH(F195,[1]Availability!$A$3:$A$479,0)+2))</f>
        <v>CALL</v>
      </c>
      <c r="F195" s="27" t="s">
        <v>407</v>
      </c>
    </row>
    <row r="196" spans="1:6" ht="15" customHeight="1" x14ac:dyDescent="0.25">
      <c r="A196" s="18"/>
      <c r="B196" s="24" t="s">
        <v>403</v>
      </c>
      <c r="C196" s="25"/>
      <c r="D196" s="33" t="s">
        <v>408</v>
      </c>
      <c r="E196" s="23">
        <f>IF(ISERROR(INDEX([1]Availability!$E:$E,MATCH(F196,[1]Availability!$A$3:$A$613,0)+2)),"",INDEX([1]Availability!$E:$E,MATCH(F196,[1]Availability!$A$3:$A$479,0)+2))</f>
        <v>3456</v>
      </c>
      <c r="F196" s="27" t="s">
        <v>409</v>
      </c>
    </row>
    <row r="197" spans="1:6" ht="15" customHeight="1" x14ac:dyDescent="0.25">
      <c r="A197" s="18"/>
      <c r="B197" s="24" t="s">
        <v>403</v>
      </c>
      <c r="C197" s="25"/>
      <c r="D197" s="33" t="s">
        <v>410</v>
      </c>
      <c r="E197" s="23">
        <f>IF(ISERROR(INDEX([1]Availability!$E:$E,MATCH(F197,[1]Availability!$A$3:$A$613,0)+2)),"",INDEX([1]Availability!$E:$E,MATCH(F197,[1]Availability!$A$3:$A$479,0)+2))</f>
        <v>288</v>
      </c>
      <c r="F197" s="27" t="s">
        <v>411</v>
      </c>
    </row>
    <row r="198" spans="1:6" ht="15" customHeight="1" x14ac:dyDescent="0.25">
      <c r="A198" s="18"/>
      <c r="B198" s="24" t="s">
        <v>403</v>
      </c>
      <c r="C198" s="25"/>
      <c r="D198" s="33" t="s">
        <v>412</v>
      </c>
      <c r="E198" s="23">
        <v>4752</v>
      </c>
      <c r="F198" s="27" t="s">
        <v>413</v>
      </c>
    </row>
    <row r="199" spans="1:6" ht="15" customHeight="1" x14ac:dyDescent="0.25">
      <c r="A199" s="18"/>
      <c r="B199" s="24" t="s">
        <v>403</v>
      </c>
      <c r="C199" s="25"/>
      <c r="D199" s="33" t="s">
        <v>414</v>
      </c>
      <c r="E199" s="23">
        <f>IF(ISERROR(INDEX([1]Availability!$E:$E,MATCH(F199,[1]Availability!$A$3:$A$613,0)+2)),"",INDEX([1]Availability!$E:$E,MATCH(F199,[1]Availability!$A$3:$A$479,0)+2))</f>
        <v>1296</v>
      </c>
      <c r="F199" s="27" t="s">
        <v>415</v>
      </c>
    </row>
    <row r="200" spans="1:6" x14ac:dyDescent="0.25">
      <c r="B200" s="24" t="s">
        <v>416</v>
      </c>
      <c r="C200" s="25"/>
      <c r="D200" s="33" t="s">
        <v>417</v>
      </c>
      <c r="E200" s="23" t="str">
        <f>IF(ISERROR(INDEX([1]Availability!$E:$E,MATCH(F200,[1]Availability!$A$3:$A$613,0)+2)),"",INDEX([1]Availability!$E:$E,MATCH(F200,[1]Availability!$A$3:$A$479,0)+2))</f>
        <v>TEN WEEK LEAD</v>
      </c>
      <c r="F200" s="27" t="s">
        <v>418</v>
      </c>
    </row>
    <row r="201" spans="1:6" x14ac:dyDescent="0.25">
      <c r="B201" s="24" t="s">
        <v>416</v>
      </c>
      <c r="C201" s="25"/>
      <c r="D201" s="33" t="s">
        <v>419</v>
      </c>
      <c r="E201" s="23" t="str">
        <f>IF(ISERROR(INDEX([1]Availability!$E:$E,MATCH(F201,[1]Availability!$A$3:$A$613,0)+2)),"",INDEX([1]Availability!$E:$E,MATCH(F201,[1]Availability!$A$3:$A$479,0)+2))</f>
        <v>FOUR WEEK LEAD</v>
      </c>
      <c r="F201" s="27" t="s">
        <v>420</v>
      </c>
    </row>
    <row r="202" spans="1:6" x14ac:dyDescent="0.25">
      <c r="B202" s="24" t="s">
        <v>416</v>
      </c>
      <c r="C202" s="25"/>
      <c r="D202" s="33" t="s">
        <v>421</v>
      </c>
      <c r="E202" s="23" t="str">
        <f>IF(ISERROR(INDEX([1]Availability!$E:$E,MATCH(F202,[1]Availability!$A$3:$A$613,0)+2)),"",INDEX([1]Availability!$E:$E,MATCH(F202,[1]Availability!$A$3:$A$479,0)+2))</f>
        <v>FOUR WEEK LEAD</v>
      </c>
      <c r="F202" s="27" t="s">
        <v>422</v>
      </c>
    </row>
    <row r="203" spans="1:6" x14ac:dyDescent="0.25">
      <c r="B203" s="24" t="s">
        <v>423</v>
      </c>
      <c r="C203" s="25"/>
      <c r="D203" s="33" t="s">
        <v>424</v>
      </c>
      <c r="E203" s="23" t="str">
        <f>IF(ISERROR(INDEX([1]Availability!$E:$E,MATCH(F203,[1]Availability!$A$3:$A$613,0)+2)),"",INDEX([1]Availability!$E:$E,MATCH(F203,[1]Availability!$A$3:$A$479,0)+2))</f>
        <v>CALL</v>
      </c>
      <c r="F203" s="27" t="s">
        <v>425</v>
      </c>
    </row>
    <row r="204" spans="1:6" x14ac:dyDescent="0.25">
      <c r="B204" s="24" t="s">
        <v>423</v>
      </c>
      <c r="C204" s="25"/>
      <c r="D204" s="33" t="s">
        <v>426</v>
      </c>
      <c r="E204" s="23" t="str">
        <f>IF(ISERROR(INDEX([1]Availability!$E:$E,MATCH(F204,[1]Availability!$A$3:$A$613,0)+2)),"",INDEX([1]Availability!$E:$E,MATCH(F204,[1]Availability!$A$3:$A$479,0)+2))</f>
        <v>CALL</v>
      </c>
      <c r="F204" s="27" t="s">
        <v>427</v>
      </c>
    </row>
    <row r="205" spans="1:6" x14ac:dyDescent="0.25">
      <c r="B205" s="24" t="s">
        <v>423</v>
      </c>
      <c r="C205" s="25"/>
      <c r="D205" s="33" t="s">
        <v>428</v>
      </c>
      <c r="E205" s="23" t="str">
        <f>IF(ISERROR(INDEX([1]Availability!$E:$E,MATCH(F205,[1]Availability!$A$3:$A$613,0)+2)),"",INDEX([1]Availability!$E:$E,MATCH(F205,[1]Availability!$A$3:$A$479,0)+2))</f>
        <v>CALL</v>
      </c>
      <c r="F205" s="27" t="s">
        <v>425</v>
      </c>
    </row>
    <row r="206" spans="1:6" x14ac:dyDescent="0.25">
      <c r="B206" s="24" t="s">
        <v>429</v>
      </c>
      <c r="C206" s="25"/>
      <c r="D206" s="28" t="s">
        <v>430</v>
      </c>
      <c r="E206" s="23">
        <f>IF(ISERROR(INDEX([1]Availability!$E:$E,MATCH(F206,[1]Availability!$A$3:$A$613,0)+2)),"",INDEX([1]Availability!$E:$E,MATCH(F206,[1]Availability!$A$3:$A$479,0)+2))</f>
        <v>720</v>
      </c>
      <c r="F206" s="27" t="s">
        <v>431</v>
      </c>
    </row>
    <row r="207" spans="1:6" ht="18" x14ac:dyDescent="0.25">
      <c r="A207" s="18" t="s">
        <v>432</v>
      </c>
      <c r="B207" s="24"/>
      <c r="C207" s="25"/>
      <c r="D207" s="33"/>
      <c r="E207" s="23" t="str">
        <f>IF(ISERROR(INDEX([1]Availability!$E:$E,MATCH(F207,[1]Availability!$A$3:$A$613,0)+2)),"",INDEX([1]Availability!$E:$E,MATCH(F207,[1]Availability!$A$3:$A$479,0)+2))</f>
        <v/>
      </c>
      <c r="F207" s="27"/>
    </row>
    <row r="208" spans="1:6" x14ac:dyDescent="0.25">
      <c r="B208" s="24" t="s">
        <v>432</v>
      </c>
      <c r="C208" s="25"/>
      <c r="D208" s="28" t="s">
        <v>433</v>
      </c>
      <c r="E208" s="23" t="str">
        <f>IF(ISERROR(INDEX([1]Availability!$E:$E,MATCH(F208,[1]Availability!$A$3:$A$613,0)+2)),"",INDEX([1]Availability!$E:$E,MATCH(F208,[1]Availability!$A$3:$A$479,0)+2))</f>
        <v>EIGHT WEEK LEAD</v>
      </c>
      <c r="F208" s="27" t="s">
        <v>434</v>
      </c>
    </row>
    <row r="209" spans="1:6" x14ac:dyDescent="0.25">
      <c r="B209" s="24" t="s">
        <v>432</v>
      </c>
      <c r="C209" s="42"/>
      <c r="D209" s="29" t="s">
        <v>435</v>
      </c>
      <c r="E209" s="23">
        <f>IF(ISERROR(INDEX([1]Availability!$E:$E,MATCH(F209,[1]Availability!$A$3:$A$613,0)+2)),"",INDEX([1]Availability!$E:$E,MATCH(F209,[1]Availability!$A$3:$A$479,0)+2))</f>
        <v>1584</v>
      </c>
      <c r="F209" s="27" t="s">
        <v>436</v>
      </c>
    </row>
    <row r="210" spans="1:6" x14ac:dyDescent="0.25">
      <c r="B210" s="24" t="s">
        <v>432</v>
      </c>
      <c r="C210" s="25"/>
      <c r="D210" s="28" t="s">
        <v>437</v>
      </c>
      <c r="E210" s="23">
        <f>IF(ISERROR(INDEX([1]Availability!$E:$E,MATCH(F210,[1]Availability!$A$3:$A$613,0)+2)),"",INDEX([1]Availability!$E:$E,MATCH(F210,[1]Availability!$A$3:$A$479,0)+2))</f>
        <v>936</v>
      </c>
      <c r="F210" s="27" t="s">
        <v>438</v>
      </c>
    </row>
    <row r="211" spans="1:6" x14ac:dyDescent="0.25">
      <c r="B211" s="24" t="s">
        <v>432</v>
      </c>
      <c r="C211" s="25"/>
      <c r="D211" s="28" t="s">
        <v>439</v>
      </c>
      <c r="E211" s="23" t="str">
        <f>IF(ISERROR(INDEX([1]Availability!$E:$E,MATCH(F211,[1]Availability!$A$3:$A$613,0)+2)),"",INDEX([1]Availability!$E:$E,MATCH(F211,[1]Availability!$A$3:$A$479,0)+2))</f>
        <v>FOUR WEEK LEAD</v>
      </c>
      <c r="F211" s="27" t="s">
        <v>440</v>
      </c>
    </row>
    <row r="212" spans="1:6" x14ac:dyDescent="0.25">
      <c r="B212" s="24" t="s">
        <v>432</v>
      </c>
      <c r="C212" s="25" t="s">
        <v>26</v>
      </c>
      <c r="D212" s="28" t="s">
        <v>441</v>
      </c>
      <c r="E212" s="23" t="str">
        <f>IF(ISERROR(INDEX([1]Availability!$E:$E,MATCH(F212,[1]Availability!$A$3:$A$613,0)+2)),"",INDEX([1]Availability!$E:$E,MATCH(F212,[1]Availability!$A$3:$A$479,0)+2))</f>
        <v>EIGHT WEEK LEAD</v>
      </c>
      <c r="F212" s="27" t="s">
        <v>442</v>
      </c>
    </row>
    <row r="213" spans="1:6" x14ac:dyDescent="0.25">
      <c r="A213" s="37"/>
      <c r="B213" s="24" t="s">
        <v>432</v>
      </c>
      <c r="C213" s="25"/>
      <c r="D213" s="28" t="s">
        <v>443</v>
      </c>
      <c r="E213" s="23" t="str">
        <f>IF(ISERROR(INDEX([1]Availability!$E:$E,MATCH(F213,[1]Availability!$A$3:$A$613,0)+2)),"",INDEX([1]Availability!$E:$E,MATCH(F213,[1]Availability!$A$3:$A$479,0)+2))</f>
        <v>FOUR WEEK LEAD</v>
      </c>
      <c r="F213" s="27" t="s">
        <v>444</v>
      </c>
    </row>
    <row r="214" spans="1:6" x14ac:dyDescent="0.25">
      <c r="A214" s="37"/>
      <c r="B214" s="24" t="s">
        <v>432</v>
      </c>
      <c r="C214" s="25"/>
      <c r="D214" s="28" t="s">
        <v>445</v>
      </c>
      <c r="E214" s="23" t="str">
        <f>IF(ISERROR(INDEX([1]Availability!$E:$E,MATCH(F214,[1]Availability!$A$3:$A$613,0)+2)),"",INDEX([1]Availability!$E:$E,MATCH(F214,[1]Availability!$A$3:$A$479,0)+2))</f>
        <v>FOUR WEEK LEAD</v>
      </c>
      <c r="F214" s="27" t="s">
        <v>446</v>
      </c>
    </row>
    <row r="215" spans="1:6" x14ac:dyDescent="0.25">
      <c r="A215" s="37"/>
      <c r="B215" s="24" t="s">
        <v>432</v>
      </c>
      <c r="C215" s="25"/>
      <c r="D215" s="28" t="s">
        <v>447</v>
      </c>
      <c r="E215" s="23" t="str">
        <f>IF(ISERROR(INDEX([1]Availability!$E:$E,MATCH(F215,[1]Availability!$A$3:$A$613,0)+2)),"",INDEX([1]Availability!$E:$E,MATCH(F215,[1]Availability!$A$3:$A$479,0)+2))</f>
        <v>CALL</v>
      </c>
      <c r="F215" s="27" t="s">
        <v>448</v>
      </c>
    </row>
    <row r="216" spans="1:6" x14ac:dyDescent="0.25">
      <c r="A216" s="37"/>
      <c r="B216" s="24" t="s">
        <v>432</v>
      </c>
      <c r="C216" s="25"/>
      <c r="D216" s="28" t="s">
        <v>449</v>
      </c>
      <c r="E216" s="23">
        <f>IF(ISERROR(INDEX([1]Availability!$E:$E,MATCH(F216,[1]Availability!$A$3:$A$613,0)+2)),"",INDEX([1]Availability!$E:$E,MATCH(F216,[1]Availability!$A$3:$A$479,0)+2))</f>
        <v>4968</v>
      </c>
      <c r="F216" s="27" t="s">
        <v>450</v>
      </c>
    </row>
    <row r="217" spans="1:6" x14ac:dyDescent="0.25">
      <c r="A217" s="37"/>
      <c r="B217" s="24" t="s">
        <v>432</v>
      </c>
      <c r="C217" s="25"/>
      <c r="D217" s="28" t="s">
        <v>451</v>
      </c>
      <c r="E217" s="23">
        <f>IF(ISERROR(INDEX([1]Availability!$E:$E,MATCH(F217,[1]Availability!$A$3:$A$613,0)+2)),"",INDEX([1]Availability!$E:$E,MATCH(F217,[1]Availability!$A$3:$A$479,0)+2))</f>
        <v>936</v>
      </c>
      <c r="F217" s="27" t="s">
        <v>452</v>
      </c>
    </row>
    <row r="218" spans="1:6" x14ac:dyDescent="0.25">
      <c r="A218" s="37"/>
      <c r="B218" s="24" t="s">
        <v>432</v>
      </c>
      <c r="C218" s="25"/>
      <c r="D218" s="28" t="s">
        <v>453</v>
      </c>
      <c r="E218" s="23" t="str">
        <f>IF(ISERROR(INDEX([1]Availability!$E:$E,MATCH(F218,[1]Availability!$A$3:$A$613,0)+2)),"",INDEX([1]Availability!$E:$E,MATCH(F218,[1]Availability!$A$3:$A$479,0)+2))</f>
        <v>FOUR MONTH LEAD</v>
      </c>
      <c r="F218" s="27" t="s">
        <v>454</v>
      </c>
    </row>
    <row r="219" spans="1:6" x14ac:dyDescent="0.25">
      <c r="B219" s="24" t="s">
        <v>455</v>
      </c>
      <c r="C219" s="25" t="s">
        <v>26</v>
      </c>
      <c r="D219" s="28" t="s">
        <v>456</v>
      </c>
      <c r="E219" s="23">
        <f>IF(ISERROR(INDEX([1]Availability!$E:$E,MATCH(F219,[1]Availability!$A$3:$A$613,0)+2)),"",INDEX([1]Availability!$E:$E,MATCH(F219,[1]Availability!$A$3:$A$479,0)+2))</f>
        <v>144</v>
      </c>
      <c r="F219" s="27" t="s">
        <v>457</v>
      </c>
    </row>
    <row r="220" spans="1:6" x14ac:dyDescent="0.25">
      <c r="A220" s="37"/>
      <c r="B220" s="24" t="s">
        <v>455</v>
      </c>
      <c r="C220" s="25"/>
      <c r="D220" s="43" t="s">
        <v>458</v>
      </c>
      <c r="E220" s="23">
        <f>IF(ISERROR(INDEX([1]Availability!$E:$E,MATCH(F220,[1]Availability!$A$3:$A$613,0)+2)),"",INDEX([1]Availability!$E:$E,MATCH(F220,[1]Availability!$A$3:$A$479,0)+2))</f>
        <v>2376</v>
      </c>
      <c r="F220" s="27" t="s">
        <v>459</v>
      </c>
    </row>
    <row r="221" spans="1:6" x14ac:dyDescent="0.25">
      <c r="A221" s="37"/>
      <c r="B221" s="24" t="s">
        <v>455</v>
      </c>
      <c r="C221" s="25"/>
      <c r="D221" s="43" t="s">
        <v>460</v>
      </c>
      <c r="E221" s="23" t="str">
        <f>IF(ISERROR(INDEX([1]Availability!$E:$E,MATCH(F221,[1]Availability!$A$3:$A$613,0)+2)),"",INDEX([1]Availability!$E:$E,MATCH(F221,[1]Availability!$A$3:$A$479,0)+2))</f>
        <v>FOUR WEEK LEAD</v>
      </c>
      <c r="F221" s="27" t="s">
        <v>461</v>
      </c>
    </row>
    <row r="222" spans="1:6" x14ac:dyDescent="0.25">
      <c r="B222" s="24" t="s">
        <v>455</v>
      </c>
      <c r="C222" s="25"/>
      <c r="D222" s="28" t="s">
        <v>462</v>
      </c>
      <c r="E222" s="23">
        <f>IF(ISERROR(INDEX([1]Availability!$E:$E,MATCH(F222,[1]Availability!$A$3:$A$613,0)+2)),"",INDEX([1]Availability!$E:$E,MATCH(F222,[1]Availability!$A$3:$A$479,0)+2))</f>
        <v>216</v>
      </c>
      <c r="F222" s="27" t="s">
        <v>463</v>
      </c>
    </row>
    <row r="223" spans="1:6" x14ac:dyDescent="0.25">
      <c r="B223" s="24" t="s">
        <v>455</v>
      </c>
      <c r="C223" s="25"/>
      <c r="D223" s="28" t="s">
        <v>464</v>
      </c>
      <c r="E223" s="23" t="str">
        <f>IF(ISERROR(INDEX([1]Availability!$E:$E,MATCH(F223,[1]Availability!$A$3:$A$613,0)+2)),"",INDEX([1]Availability!$E:$E,MATCH(F223,[1]Availability!$A$3:$A$479,0)+2))</f>
        <v>FOUR WEEK LEAD</v>
      </c>
      <c r="F223" s="27" t="s">
        <v>465</v>
      </c>
    </row>
    <row r="224" spans="1:6" x14ac:dyDescent="0.25">
      <c r="B224" s="24" t="s">
        <v>455</v>
      </c>
      <c r="C224" s="25"/>
      <c r="D224" s="28" t="s">
        <v>466</v>
      </c>
      <c r="E224" s="23">
        <f>IF(ISERROR(INDEX([1]Availability!$E:$E,MATCH(F224,[1]Availability!$A$3:$A$613,0)+2)),"",INDEX([1]Availability!$E:$E,MATCH(F224,[1]Availability!$A$3:$A$479,0)+2))</f>
        <v>1296</v>
      </c>
      <c r="F224" s="27" t="s">
        <v>467</v>
      </c>
    </row>
    <row r="225" spans="1:6" x14ac:dyDescent="0.25">
      <c r="B225" s="24" t="s">
        <v>455</v>
      </c>
      <c r="C225" s="25"/>
      <c r="D225" s="28" t="s">
        <v>468</v>
      </c>
      <c r="E225" s="23">
        <f>IF(ISERROR(INDEX([1]Availability!$E:$E,MATCH(F225,[1]Availability!$A$3:$A$613,0)+2)),"",INDEX([1]Availability!$E:$E,MATCH(F225,[1]Availability!$A$3:$A$479,0)+2))</f>
        <v>288</v>
      </c>
      <c r="F225" s="27" t="s">
        <v>469</v>
      </c>
    </row>
    <row r="226" spans="1:6" x14ac:dyDescent="0.25">
      <c r="B226" s="24" t="s">
        <v>455</v>
      </c>
      <c r="C226" s="25"/>
      <c r="D226" s="28" t="s">
        <v>470</v>
      </c>
      <c r="E226" s="23">
        <f>IF(ISERROR(INDEX([1]Availability!$E:$E,MATCH(F226,[1]Availability!$A$3:$A$613,0)+2)),"",INDEX([1]Availability!$E:$E,MATCH(F226,[1]Availability!$A$3:$A$479,0)+2))</f>
        <v>216</v>
      </c>
      <c r="F226" s="27" t="s">
        <v>471</v>
      </c>
    </row>
    <row r="227" spans="1:6" x14ac:dyDescent="0.25">
      <c r="B227" s="24" t="s">
        <v>455</v>
      </c>
      <c r="C227" s="25"/>
      <c r="D227" s="26" t="s">
        <v>472</v>
      </c>
      <c r="E227" s="23">
        <f>IF(ISERROR(INDEX([1]Availability!$E:$E,MATCH(F227,[1]Availability!$A$3:$A$613,0)+2)),"",INDEX([1]Availability!$E:$E,MATCH(F227,[1]Availability!$A$3:$A$479,0)+2))</f>
        <v>576</v>
      </c>
      <c r="F227" s="27" t="s">
        <v>473</v>
      </c>
    </row>
    <row r="228" spans="1:6" x14ac:dyDescent="0.25">
      <c r="B228" s="24" t="s">
        <v>455</v>
      </c>
      <c r="C228" s="25" t="s">
        <v>26</v>
      </c>
      <c r="D228" s="26" t="s">
        <v>474</v>
      </c>
      <c r="E228" s="23">
        <f>IF(ISERROR(INDEX([1]Availability!$E:$E,MATCH(F228,[1]Availability!$A$3:$A$613,0)+2)),"",INDEX([1]Availability!$E:$E,MATCH(F228,[1]Availability!$A$3:$A$479,0)+2))</f>
        <v>0</v>
      </c>
      <c r="F228" s="27" t="s">
        <v>475</v>
      </c>
    </row>
    <row r="229" spans="1:6" x14ac:dyDescent="0.25">
      <c r="B229" s="24" t="s">
        <v>455</v>
      </c>
      <c r="C229" s="25"/>
      <c r="D229" s="28" t="s">
        <v>476</v>
      </c>
      <c r="E229" s="23">
        <f>IF(ISERROR(INDEX([1]Availability!$E:$E,MATCH(F229,[1]Availability!$A$3:$A$613,0)+2)),"",INDEX([1]Availability!$E:$E,MATCH(F229,[1]Availability!$A$3:$A$479,0)+2))</f>
        <v>432</v>
      </c>
      <c r="F229" s="27" t="s">
        <v>477</v>
      </c>
    </row>
    <row r="230" spans="1:6" ht="18" x14ac:dyDescent="0.25">
      <c r="A230" s="18" t="s">
        <v>478</v>
      </c>
      <c r="B230" s="24"/>
      <c r="C230" s="25"/>
      <c r="D230" s="26"/>
      <c r="E230" s="23" t="str">
        <f>IF(ISERROR(INDEX([1]Availability!$E:$E,MATCH(F230,[1]Availability!$A$3:$A$613,0)+2)),"",INDEX([1]Availability!$E:$E,MATCH(F230,[1]Availability!$A$3:$A$479,0)+2))</f>
        <v/>
      </c>
      <c r="F230" s="27"/>
    </row>
    <row r="231" spans="1:6" ht="18" x14ac:dyDescent="0.25">
      <c r="A231" s="18"/>
      <c r="B231" s="24" t="s">
        <v>479</v>
      </c>
      <c r="C231" s="25" t="s">
        <v>26</v>
      </c>
      <c r="D231" s="33" t="s">
        <v>480</v>
      </c>
      <c r="E231" s="23" t="str">
        <f>IF(ISERROR(INDEX([1]Availability!$E:$E,MATCH(F231,[1]Availability!$A$3:$A$613,0)+2)),"",INDEX([1]Availability!$E:$E,MATCH(F231,[1]Availability!$A$3:$A$479,0)+2))</f>
        <v>EIGHT WEEK LEAD</v>
      </c>
      <c r="F231" s="27" t="s">
        <v>481</v>
      </c>
    </row>
    <row r="232" spans="1:6" x14ac:dyDescent="0.25">
      <c r="B232" s="24" t="s">
        <v>482</v>
      </c>
      <c r="C232" s="42"/>
      <c r="D232" s="31" t="s">
        <v>483</v>
      </c>
      <c r="E232" s="23">
        <f>IF(ISERROR(INDEX([1]Availability!$E:$E,MATCH(F232,[1]Availability!$A$3:$A$613,0)+2)),"",INDEX([1]Availability!$E:$E,MATCH(F232,[1]Availability!$A$3:$A$479,0)+2))</f>
        <v>5040</v>
      </c>
      <c r="F232" s="27" t="s">
        <v>484</v>
      </c>
    </row>
    <row r="233" spans="1:6" x14ac:dyDescent="0.25">
      <c r="B233" s="24" t="s">
        <v>479</v>
      </c>
      <c r="C233" s="25"/>
      <c r="D233" s="29" t="s">
        <v>485</v>
      </c>
      <c r="E233" s="23" t="str">
        <f>IF(ISERROR(INDEX([1]Availability!$E:$E,MATCH(F233,[1]Availability!$A$3:$A$613,0)+2)),"",INDEX([1]Availability!$E:$E,MATCH(F233,[1]Availability!$A$3:$A$479,0)+2))</f>
        <v>FOUR WEEK LEAD</v>
      </c>
      <c r="F233" s="27" t="s">
        <v>486</v>
      </c>
    </row>
    <row r="234" spans="1:6" ht="18" x14ac:dyDescent="0.25">
      <c r="A234" s="18" t="s">
        <v>487</v>
      </c>
      <c r="B234" s="24"/>
      <c r="C234" s="25"/>
      <c r="D234" s="36"/>
      <c r="E234" s="23" t="str">
        <f>IF(ISERROR(INDEX([1]Availability!$E:$E,MATCH(F234,[1]Availability!$A$3:$A$613,0)+2)),"",INDEX([1]Availability!$E:$E,MATCH(F234,[1]Availability!$A$3:$A$479,0)+2))</f>
        <v/>
      </c>
      <c r="F234" s="27"/>
    </row>
    <row r="235" spans="1:6" x14ac:dyDescent="0.25">
      <c r="B235" s="24" t="s">
        <v>487</v>
      </c>
      <c r="C235" s="42"/>
      <c r="D235" s="44" t="s">
        <v>488</v>
      </c>
      <c r="E235" s="23" t="str">
        <f>IF(ISERROR(INDEX([1]Availability!$E:$E,MATCH(F235,[1]Availability!$A$3:$A$613,0)+2)),"",INDEX([1]Availability!$E:$E,MATCH(F235,[1]Availability!$A$3:$A$479,0)+2))</f>
        <v>JUMBO 2952</v>
      </c>
      <c r="F235" s="27" t="s">
        <v>489</v>
      </c>
    </row>
    <row r="236" spans="1:6" ht="18" x14ac:dyDescent="0.25">
      <c r="A236" s="18" t="s">
        <v>255</v>
      </c>
      <c r="B236" s="24"/>
      <c r="C236" s="42"/>
      <c r="D236" s="44"/>
      <c r="E236" s="23" t="str">
        <f>IF(ISERROR(INDEX([1]Availability!$E:$E,MATCH(F236,[1]Availability!$A$3:$A$613,0)+2)),"",INDEX([1]Availability!$E:$E,MATCH(F236,[1]Availability!$A$3:$A$479,0)+2))</f>
        <v/>
      </c>
      <c r="F236" s="27"/>
    </row>
    <row r="237" spans="1:6" x14ac:dyDescent="0.25">
      <c r="B237" s="24" t="s">
        <v>490</v>
      </c>
      <c r="C237" s="25"/>
      <c r="D237" s="33" t="s">
        <v>491</v>
      </c>
      <c r="E237" s="23" t="str">
        <f>IF(ISERROR(INDEX([1]Availability!$E:$E,MATCH(F237,[1]Availability!$A$3:$A$613,0)+2)),"",INDEX([1]Availability!$E:$E,MATCH(F237,[1]Availability!$A$3:$A$479,0)+2))</f>
        <v>FOUR MONTH LEAD</v>
      </c>
      <c r="F237" s="27" t="s">
        <v>492</v>
      </c>
    </row>
    <row r="238" spans="1:6" x14ac:dyDescent="0.25">
      <c r="B238" s="24" t="s">
        <v>490</v>
      </c>
      <c r="C238" s="25"/>
      <c r="D238" s="33" t="s">
        <v>493</v>
      </c>
      <c r="E238" s="23" t="str">
        <f>IF(ISERROR(INDEX([1]Availability!$E:$E,MATCH(F238,[1]Availability!$A$3:$A$613,0)+2)),"",INDEX([1]Availability!$E:$E,MATCH(F238,[1]Availability!$A$3:$A$479,0)+2))</f>
        <v>FOUR MONTH LEAD</v>
      </c>
      <c r="F238" s="27" t="s">
        <v>494</v>
      </c>
    </row>
    <row r="239" spans="1:6" x14ac:dyDescent="0.25">
      <c r="B239" s="24" t="s">
        <v>490</v>
      </c>
      <c r="C239" s="25"/>
      <c r="D239" s="33" t="s">
        <v>495</v>
      </c>
      <c r="E239" s="23" t="str">
        <f>IF(ISERROR(INDEX([1]Availability!$E:$E,MATCH(F239,[1]Availability!$A$3:$A$613,0)+2)),"",INDEX([1]Availability!$E:$E,MATCH(F239,[1]Availability!$A$3:$A$479,0)+2))</f>
        <v>FOUR WEEK LEAD</v>
      </c>
      <c r="F239" s="27" t="s">
        <v>496</v>
      </c>
    </row>
    <row r="240" spans="1:6" x14ac:dyDescent="0.25">
      <c r="B240" s="24" t="s">
        <v>490</v>
      </c>
      <c r="C240" s="25"/>
      <c r="D240" s="33" t="s">
        <v>497</v>
      </c>
      <c r="E240" s="23">
        <f>IF(ISERROR(INDEX([1]Availability!$E:$E,MATCH(F240,[1]Availability!$A$3:$A$613,0)+2)),"",INDEX([1]Availability!$E:$E,MATCH(F240,[1]Availability!$A$3:$A$479,0)+2))</f>
        <v>1656</v>
      </c>
      <c r="F240" s="27" t="s">
        <v>498</v>
      </c>
    </row>
    <row r="241" spans="1:6" x14ac:dyDescent="0.25">
      <c r="B241" s="24" t="s">
        <v>499</v>
      </c>
      <c r="C241" s="25"/>
      <c r="D241" s="43" t="s">
        <v>500</v>
      </c>
      <c r="E241" s="23" t="str">
        <f>IF(ISERROR(INDEX([1]Availability!$E:$E,MATCH(F241,[1]Availability!$A$3:$A$613,0)+2)),"",INDEX([1]Availability!$E:$E,MATCH(F241,[1]Availability!$A$3:$A$479,0)+2))</f>
        <v>JUMBO 5040</v>
      </c>
      <c r="F241" s="27" t="s">
        <v>501</v>
      </c>
    </row>
    <row r="242" spans="1:6" x14ac:dyDescent="0.25">
      <c r="B242" s="24" t="s">
        <v>502</v>
      </c>
      <c r="C242" s="25"/>
      <c r="D242" s="33" t="s">
        <v>503</v>
      </c>
      <c r="E242" s="23" t="str">
        <f>IF(ISERROR(INDEX([1]Availability!$E:$E,MATCH(F242,[1]Availability!$A$3:$A$613,0)+2)),"",INDEX([1]Availability!$E:$E,MATCH(F242,[1]Availability!$A$3:$A$479,0)+2))</f>
        <v>TEN WEEK LEAD</v>
      </c>
      <c r="F242" s="27" t="s">
        <v>504</v>
      </c>
    </row>
    <row r="243" spans="1:6" ht="18" x14ac:dyDescent="0.25">
      <c r="A243" s="18" t="s">
        <v>505</v>
      </c>
      <c r="B243" s="24"/>
      <c r="C243" s="25"/>
      <c r="D243" s="44"/>
      <c r="E243" s="23" t="str">
        <f>IF(ISERROR(INDEX([1]Availability!$E:$E,MATCH(F243,[1]Availability!$A$3:$A$613,0)+2)),"",INDEX([1]Availability!$E:$E,MATCH(F243,[1]Availability!$A$3:$A$479,0)+2))</f>
        <v/>
      </c>
      <c r="F243" s="27"/>
    </row>
    <row r="244" spans="1:6" x14ac:dyDescent="0.25">
      <c r="B244" s="24" t="s">
        <v>505</v>
      </c>
      <c r="C244" s="42"/>
      <c r="D244" s="31" t="s">
        <v>506</v>
      </c>
      <c r="E244" s="23" t="str">
        <f>IF(ISERROR(INDEX([1]Availability!$E:$E,MATCH(F244,[1]Availability!$A$3:$A$613,0)+2)),"",INDEX([1]Availability!$E:$E,MATCH(F244,[1]Availability!$A$3:$A$479,0)+2))</f>
        <v>EIGHT WEEK LEAD</v>
      </c>
      <c r="F244" s="27" t="s">
        <v>507</v>
      </c>
    </row>
    <row r="245" spans="1:6" x14ac:dyDescent="0.25">
      <c r="B245" s="24" t="s">
        <v>505</v>
      </c>
      <c r="C245" s="25"/>
      <c r="D245" s="31" t="s">
        <v>508</v>
      </c>
      <c r="E245" s="23" t="str">
        <f>IF(ISERROR(INDEX([1]Availability!$E:$E,MATCH(F245,[1]Availability!$A$3:$A$613,0)+2)),"",INDEX([1]Availability!$E:$E,MATCH(F245,[1]Availability!$A$3:$A$479,0)+2))</f>
        <v>EIGHT MONTH LEAD</v>
      </c>
      <c r="F245" s="27" t="s">
        <v>509</v>
      </c>
    </row>
    <row r="246" spans="1:6" ht="18" x14ac:dyDescent="0.25">
      <c r="A246" s="18" t="s">
        <v>510</v>
      </c>
      <c r="B246" s="24"/>
      <c r="C246" s="25"/>
      <c r="D246" s="36"/>
      <c r="E246" s="23" t="str">
        <f>IF(ISERROR(INDEX([1]Availability!$E:$E,MATCH(F246,[1]Availability!$A$3:$A$613,0)+2)),"",INDEX([1]Availability!$E:$E,MATCH(F246,[1]Availability!$A$3:$A$479,0)+2))</f>
        <v/>
      </c>
      <c r="F246" s="27"/>
    </row>
    <row r="247" spans="1:6" x14ac:dyDescent="0.25">
      <c r="B247" s="24" t="s">
        <v>510</v>
      </c>
      <c r="C247" s="25"/>
      <c r="D247" s="31" t="s">
        <v>511</v>
      </c>
      <c r="E247" s="23" t="str">
        <f>IF(ISERROR(INDEX([1]Availability!$E:$E,MATCH(F247,[1]Availability!$A$3:$A$613,0)+2)),"",INDEX([1]Availability!$E:$E,MATCH(F247,[1]Availability!$A$3:$A$479,0)+2))</f>
        <v>THREE MONTH LEAD</v>
      </c>
      <c r="F247" s="27" t="s">
        <v>512</v>
      </c>
    </row>
    <row r="248" spans="1:6" x14ac:dyDescent="0.25">
      <c r="B248" s="24" t="s">
        <v>510</v>
      </c>
      <c r="C248" s="25"/>
      <c r="D248" s="31" t="s">
        <v>513</v>
      </c>
      <c r="E248" s="23" t="str">
        <f>IF(ISERROR(INDEX([1]Availability!$E:$E,MATCH(F248,[1]Availability!$A$3:$A$613,0)+2)),"",INDEX([1]Availability!$E:$E,MATCH(F248,[1]Availability!$A$3:$A$479,0)+2))</f>
        <v>FOUR WEEK LEAD</v>
      </c>
      <c r="F248" s="27" t="s">
        <v>514</v>
      </c>
    </row>
    <row r="249" spans="1:6" x14ac:dyDescent="0.25">
      <c r="B249" s="24" t="s">
        <v>510</v>
      </c>
      <c r="C249" s="25"/>
      <c r="D249" s="31" t="s">
        <v>515</v>
      </c>
      <c r="E249" s="23" t="str">
        <f>IF(ISERROR(INDEX([1]Availability!$E:$E,MATCH(F249,[1]Availability!$A$3:$A$613,0)+2)),"",INDEX([1]Availability!$E:$E,MATCH(F249,[1]Availability!$A$3:$A$479,0)+2))</f>
        <v>FOUR MONTH LEAD</v>
      </c>
      <c r="F249" s="27" t="s">
        <v>516</v>
      </c>
    </row>
    <row r="250" spans="1:6" x14ac:dyDescent="0.25">
      <c r="B250" s="24" t="s">
        <v>510</v>
      </c>
      <c r="C250" s="25"/>
      <c r="D250" s="31" t="s">
        <v>517</v>
      </c>
      <c r="E250" s="23">
        <f>IF(ISERROR(INDEX([1]Availability!$E:$E,MATCH(F250,[1]Availability!$A$3:$A$613,0)+2)),"",INDEX([1]Availability!$E:$E,MATCH(F250,[1]Availability!$A$3:$A$479,0)+2))</f>
        <v>72</v>
      </c>
      <c r="F250" s="27" t="s">
        <v>518</v>
      </c>
    </row>
    <row r="251" spans="1:6" x14ac:dyDescent="0.25">
      <c r="B251" s="24" t="s">
        <v>510</v>
      </c>
      <c r="C251" s="25"/>
      <c r="D251" s="31" t="s">
        <v>519</v>
      </c>
      <c r="E251" s="23">
        <f>IF(ISERROR(INDEX([1]Availability!$E:$E,MATCH(F251,[1]Availability!$A$3:$A$613,0)+2)),"",INDEX([1]Availability!$E:$E,MATCH(F251,[1]Availability!$A$3:$A$479,0)+2))</f>
        <v>576</v>
      </c>
      <c r="F251" s="27" t="s">
        <v>520</v>
      </c>
    </row>
    <row r="252" spans="1:6" x14ac:dyDescent="0.25">
      <c r="B252" s="24" t="s">
        <v>510</v>
      </c>
      <c r="C252" s="25"/>
      <c r="D252" s="43" t="s">
        <v>521</v>
      </c>
      <c r="E252" s="23" t="str">
        <f>IF(ISERROR(INDEX([1]Availability!$E:$E,MATCH(F252,[1]Availability!$A$3:$A$613,0)+2)),"",INDEX([1]Availability!$E:$E,MATCH(F252,[1]Availability!$A$3:$A$479,0)+2))</f>
        <v>THREE MONTH LEAD</v>
      </c>
      <c r="F252" s="27" t="s">
        <v>522</v>
      </c>
    </row>
    <row r="253" spans="1:6" x14ac:dyDescent="0.25">
      <c r="B253" s="24" t="s">
        <v>510</v>
      </c>
      <c r="C253" s="25"/>
      <c r="D253" s="31" t="s">
        <v>523</v>
      </c>
      <c r="E253" s="23" t="str">
        <f>IF(ISERROR(INDEX([1]Availability!$E:$E,MATCH(F253,[1]Availability!$A$3:$A$613,0)+2)),"",INDEX([1]Availability!$E:$E,MATCH(F253,[1]Availability!$A$3:$A$479,0)+2))</f>
        <v>SIX MONTH LEAD</v>
      </c>
      <c r="F253" s="27" t="s">
        <v>524</v>
      </c>
    </row>
    <row r="254" spans="1:6" x14ac:dyDescent="0.25">
      <c r="B254" s="24" t="s">
        <v>510</v>
      </c>
      <c r="C254" s="25"/>
      <c r="D254" s="31" t="s">
        <v>525</v>
      </c>
      <c r="E254" s="23" t="str">
        <f>IF(ISERROR(INDEX([1]Availability!$E:$E,MATCH(F254,[1]Availability!$A$3:$A$613,0)+2)),"",INDEX([1]Availability!$E:$E,MATCH(F254,[1]Availability!$A$3:$A$479,0)+2))</f>
        <v>EIGHT WEEK LEAD</v>
      </c>
      <c r="F254" s="27" t="s">
        <v>526</v>
      </c>
    </row>
    <row r="255" spans="1:6" x14ac:dyDescent="0.25">
      <c r="B255" s="24" t="s">
        <v>510</v>
      </c>
      <c r="C255" s="25"/>
      <c r="D255" s="31" t="s">
        <v>527</v>
      </c>
      <c r="E255" s="23" t="str">
        <f>IF(ISERROR(INDEX([1]Availability!$E:$E,MATCH(F255,[1]Availability!$A$3:$A$613,0)+2)),"",INDEX([1]Availability!$E:$E,MATCH(F255,[1]Availability!$A$3:$A$479,0)+2))</f>
        <v>FOUR MONTH LEAD</v>
      </c>
      <c r="F255" s="27" t="s">
        <v>528</v>
      </c>
    </row>
    <row r="256" spans="1:6" x14ac:dyDescent="0.25">
      <c r="B256" s="24" t="s">
        <v>510</v>
      </c>
      <c r="C256" s="25"/>
      <c r="D256" s="31" t="s">
        <v>529</v>
      </c>
      <c r="E256" s="23" t="str">
        <f>IF(ISERROR(INDEX([1]Availability!$E:$E,MATCH(F256,[1]Availability!$A$3:$A$613,0)+2)),"",INDEX([1]Availability!$E:$E,MATCH(F256,[1]Availability!$A$3:$A$479,0)+2))</f>
        <v>THREE MONTH LEAD</v>
      </c>
      <c r="F256" s="27" t="s">
        <v>530</v>
      </c>
    </row>
    <row r="257" spans="1:6" ht="18" x14ac:dyDescent="0.25">
      <c r="A257" s="18" t="s">
        <v>531</v>
      </c>
      <c r="B257" s="24"/>
      <c r="C257" s="25"/>
      <c r="D257" s="36"/>
      <c r="E257" s="23" t="str">
        <f>IF(ISERROR(INDEX([1]Availability!$E:$E,MATCH(F257,[1]Availability!$A$3:$A$613,0)+2)),"",INDEX([1]Availability!$E:$E,MATCH(F257,[1]Availability!$A$3:$A$479,0)+2))</f>
        <v/>
      </c>
      <c r="F257" s="27"/>
    </row>
    <row r="258" spans="1:6" ht="18" x14ac:dyDescent="0.25">
      <c r="A258" s="18"/>
      <c r="B258" s="24" t="s">
        <v>531</v>
      </c>
      <c r="C258" s="25"/>
      <c r="D258" s="36" t="s">
        <v>532</v>
      </c>
      <c r="E258" s="23" t="str">
        <f>IF(ISERROR(INDEX([1]Availability!$E:$E,MATCH(F258,[1]Availability!$A$3:$A$613,0)+2)),"",INDEX([1]Availability!$E:$E,MATCH(F258,[1]Availability!$A$3:$A$479,0)+2))</f>
        <v>FOUR MONTH LEAD</v>
      </c>
      <c r="F258" s="27" t="s">
        <v>533</v>
      </c>
    </row>
    <row r="259" spans="1:6" x14ac:dyDescent="0.25">
      <c r="B259" s="24" t="s">
        <v>531</v>
      </c>
      <c r="C259" s="25"/>
      <c r="D259" s="28" t="s">
        <v>534</v>
      </c>
      <c r="E259" s="23" t="str">
        <f>IF(ISERROR(INDEX([1]Availability!$E:$E,MATCH(F259,[1]Availability!$A$3:$A$613,0)+2)),"",INDEX([1]Availability!$E:$E,MATCH(F259,[1]Availability!$A$3:$A$479,0)+2))</f>
        <v>FOUR MONTH LEAD</v>
      </c>
      <c r="F259" s="27" t="s">
        <v>535</v>
      </c>
    </row>
    <row r="260" spans="1:6" x14ac:dyDescent="0.25">
      <c r="B260" s="24" t="s">
        <v>531</v>
      </c>
      <c r="C260" s="25"/>
      <c r="D260" s="28" t="s">
        <v>536</v>
      </c>
      <c r="E260" s="23" t="str">
        <f>IF(ISERROR(INDEX([1]Availability!$E:$E,MATCH(F260,[1]Availability!$A$3:$A$613,0)+2)),"",INDEX([1]Availability!$E:$E,MATCH(F260,[1]Availability!$A$3:$A$479,0)+2))</f>
        <v>FOUR MONTH LEAD</v>
      </c>
      <c r="F260" s="27" t="s">
        <v>537</v>
      </c>
    </row>
    <row r="261" spans="1:6" x14ac:dyDescent="0.25">
      <c r="B261" s="24" t="s">
        <v>531</v>
      </c>
      <c r="C261" s="25"/>
      <c r="D261" s="26" t="s">
        <v>538</v>
      </c>
      <c r="E261" s="23" t="str">
        <f>IF(ISERROR(INDEX([1]Availability!$E:$E,MATCH(F261,[1]Availability!$A$3:$A$613,0)+2)),"",INDEX([1]Availability!$E:$E,MATCH(F261,[1]Availability!$A$3:$A$479,0)+2))</f>
        <v>FOUR MONTH LEAD</v>
      </c>
      <c r="F261" s="27" t="s">
        <v>539</v>
      </c>
    </row>
    <row r="262" spans="1:6" x14ac:dyDescent="0.25">
      <c r="B262" s="24" t="s">
        <v>531</v>
      </c>
      <c r="C262" s="25"/>
      <c r="D262" s="28" t="s">
        <v>540</v>
      </c>
      <c r="E262" s="23" t="str">
        <f>IF(ISERROR(INDEX([1]Availability!$E:$E,MATCH(F262,[1]Availability!$A$3:$A$613,0)+2)),"",INDEX([1]Availability!$E:$E,MATCH(F262,[1]Availability!$A$3:$A$479,0)+2))</f>
        <v>FOUR MONTH LEAD</v>
      </c>
      <c r="F262" s="27" t="s">
        <v>541</v>
      </c>
    </row>
    <row r="263" spans="1:6" x14ac:dyDescent="0.25">
      <c r="B263" s="24" t="s">
        <v>531</v>
      </c>
      <c r="C263" s="25" t="s">
        <v>26</v>
      </c>
      <c r="D263" s="28" t="s">
        <v>542</v>
      </c>
      <c r="E263" s="23" t="str">
        <f>IF(ISERROR(INDEX([1]Availability!$E:$E,MATCH(F263,[1]Availability!$A$3:$A$613,0)+2)),"",INDEX([1]Availability!$E:$E,MATCH(F263,[1]Availability!$A$3:$A$479,0)+2))</f>
        <v>EIGHT WEEK LEAD</v>
      </c>
      <c r="F263" s="27" t="s">
        <v>543</v>
      </c>
    </row>
    <row r="264" spans="1:6" ht="18" x14ac:dyDescent="0.25">
      <c r="A264" s="18" t="s">
        <v>544</v>
      </c>
      <c r="B264" s="24"/>
      <c r="C264" s="25"/>
      <c r="D264" s="36"/>
      <c r="E264" s="23" t="str">
        <f>IF(ISERROR(INDEX([1]Availability!$E:$E,MATCH(F264,[1]Availability!$A$3:$A$613,0)+2)),"",INDEX([1]Availability!$E:$E,MATCH(F264,[1]Availability!$A$3:$A$479,0)+2))</f>
        <v/>
      </c>
      <c r="F264" s="27"/>
    </row>
    <row r="265" spans="1:6" x14ac:dyDescent="0.25">
      <c r="B265" s="24" t="s">
        <v>544</v>
      </c>
      <c r="C265" s="25" t="s">
        <v>26</v>
      </c>
      <c r="D265" s="33" t="s">
        <v>545</v>
      </c>
      <c r="E265" s="23">
        <f>IF(ISERROR(INDEX([1]Availability!$E:$E,MATCH(F265,[1]Availability!$A$3:$A$613,0)+2)),"",INDEX([1]Availability!$E:$E,MATCH(F265,[1]Availability!$A$3:$A$479,0)+2))</f>
        <v>144</v>
      </c>
      <c r="F265" s="27" t="s">
        <v>546</v>
      </c>
    </row>
    <row r="266" spans="1:6" x14ac:dyDescent="0.25">
      <c r="B266" s="24" t="s">
        <v>544</v>
      </c>
      <c r="C266" s="25"/>
      <c r="D266" s="29" t="s">
        <v>547</v>
      </c>
      <c r="E266" s="23" t="str">
        <f>IF(ISERROR(INDEX([1]Availability!$E:$E,MATCH(F266,[1]Availability!$A$3:$A$613,0)+2)),"",INDEX([1]Availability!$E:$E,MATCH(F266,[1]Availability!$A$3:$A$479,0)+2))</f>
        <v>FOUR WEEK LEAD</v>
      </c>
      <c r="F266" s="27" t="s">
        <v>548</v>
      </c>
    </row>
    <row r="267" spans="1:6" x14ac:dyDescent="0.25">
      <c r="B267" s="24" t="s">
        <v>544</v>
      </c>
      <c r="C267" s="25"/>
      <c r="D267" s="29" t="s">
        <v>549</v>
      </c>
      <c r="E267" s="23">
        <f>IF(ISERROR(INDEX([1]Availability!$E:$E,MATCH(F267,[1]Availability!$A$3:$A$613,0)+2)),"",INDEX([1]Availability!$E:$E,MATCH(F267,[1]Availability!$A$3:$A$479,0)+2))</f>
        <v>4752</v>
      </c>
      <c r="F267" s="27" t="s">
        <v>550</v>
      </c>
    </row>
    <row r="268" spans="1:6" x14ac:dyDescent="0.25">
      <c r="A268" s="37"/>
      <c r="B268" s="24" t="s">
        <v>544</v>
      </c>
      <c r="C268" s="25"/>
      <c r="D268" s="29" t="s">
        <v>551</v>
      </c>
      <c r="E268" s="23" t="str">
        <f>IF(ISERROR(INDEX([1]Availability!$E:$E,MATCH(F268,[1]Availability!$A$3:$A$613,0)+2)),"",INDEX([1]Availability!$E:$E,MATCH(F268,[1]Availability!$A$3:$A$479,0)+2))</f>
        <v>SIX MONTH LEAD</v>
      </c>
      <c r="F268" s="27" t="s">
        <v>552</v>
      </c>
    </row>
    <row r="269" spans="1:6" x14ac:dyDescent="0.25">
      <c r="A269" s="37"/>
      <c r="B269" s="24" t="s">
        <v>544</v>
      </c>
      <c r="C269" s="25"/>
      <c r="D269" s="29" t="s">
        <v>553</v>
      </c>
      <c r="E269" s="23">
        <f>IF(ISERROR(INDEX([1]Availability!$E:$E,MATCH(F269,[1]Availability!$A$3:$A$613,0)+2)),"",INDEX([1]Availability!$E:$E,MATCH(F269,[1]Availability!$A$3:$A$479,0)+2))</f>
        <v>4680</v>
      </c>
      <c r="F269" s="27" t="s">
        <v>554</v>
      </c>
    </row>
    <row r="270" spans="1:6" x14ac:dyDescent="0.25">
      <c r="A270" s="37"/>
      <c r="B270" s="24" t="s">
        <v>544</v>
      </c>
      <c r="C270" s="25" t="s">
        <v>26</v>
      </c>
      <c r="D270" s="29" t="s">
        <v>555</v>
      </c>
      <c r="E270" s="23" t="str">
        <f>IF(ISERROR(INDEX([1]Availability!$E:$E,MATCH(F270,[1]Availability!$A$3:$A$613,0)+2)),"",INDEX([1]Availability!$E:$E,MATCH(F270,[1]Availability!$A$3:$A$479,0)+2))</f>
        <v>SIX MONTH LEAD</v>
      </c>
      <c r="F270" s="27" t="s">
        <v>556</v>
      </c>
    </row>
    <row r="271" spans="1:6" x14ac:dyDescent="0.25">
      <c r="A271" s="37"/>
      <c r="B271" s="24" t="s">
        <v>544</v>
      </c>
      <c r="C271" s="25"/>
      <c r="D271" s="29" t="s">
        <v>557</v>
      </c>
      <c r="E271" s="23" t="str">
        <f>IF(ISERROR(INDEX([1]Availability!$E:$E,MATCH(F271,[1]Availability!$A$3:$A$613,0)+2)),"",INDEX([1]Availability!$E:$E,MATCH(F271,[1]Availability!$A$3:$A$479,0)+2))</f>
        <v>TEN MONTH LEAD</v>
      </c>
      <c r="F271" s="27" t="s">
        <v>558</v>
      </c>
    </row>
    <row r="272" spans="1:6" x14ac:dyDescent="0.25">
      <c r="A272" s="37"/>
      <c r="B272" s="24" t="s">
        <v>544</v>
      </c>
      <c r="C272" s="25"/>
      <c r="D272" s="29" t="s">
        <v>559</v>
      </c>
      <c r="E272" s="23" t="str">
        <f>IF(ISERROR(INDEX([1]Availability!$E:$E,MATCH(F272,[1]Availability!$A$3:$A$613,0)+2)),"",INDEX([1]Availability!$E:$E,MATCH(F272,[1]Availability!$A$3:$A$479,0)+2))</f>
        <v>THREE MONTH LEAD</v>
      </c>
      <c r="F272" s="27" t="s">
        <v>560</v>
      </c>
    </row>
    <row r="273" spans="1:6" x14ac:dyDescent="0.25">
      <c r="A273" s="37"/>
      <c r="B273" s="24" t="s">
        <v>544</v>
      </c>
      <c r="C273" s="25"/>
      <c r="D273" s="29" t="s">
        <v>561</v>
      </c>
      <c r="E273" s="23" t="str">
        <f>IF(ISERROR(INDEX([1]Availability!$E:$E,MATCH(F273,[1]Availability!$A$3:$A$613,0)+2)),"",INDEX([1]Availability!$E:$E,MATCH(F273,[1]Availability!$A$3:$A$479,0)+2))</f>
        <v>FOUR WEEK LEAD</v>
      </c>
      <c r="F273" s="27" t="s">
        <v>562</v>
      </c>
    </row>
    <row r="274" spans="1:6" x14ac:dyDescent="0.25">
      <c r="A274" s="37"/>
      <c r="B274" s="24" t="s">
        <v>544</v>
      </c>
      <c r="C274" s="25" t="s">
        <v>26</v>
      </c>
      <c r="D274" s="29" t="s">
        <v>563</v>
      </c>
      <c r="E274" s="23" t="str">
        <f>IF(ISERROR(INDEX([1]Availability!$E:$E,MATCH(F274,[1]Availability!$A$3:$A$613,0)+2)),"",INDEX([1]Availability!$E:$E,MATCH(F274,[1]Availability!$A$3:$A$479,0)+2))</f>
        <v>FOUR WEEK LEAD</v>
      </c>
      <c r="F274" s="27" t="s">
        <v>564</v>
      </c>
    </row>
    <row r="275" spans="1:6" x14ac:dyDescent="0.25">
      <c r="A275" s="37"/>
      <c r="B275" s="24" t="s">
        <v>544</v>
      </c>
      <c r="C275" s="25"/>
      <c r="D275" s="29" t="s">
        <v>565</v>
      </c>
      <c r="E275" s="23" t="str">
        <f>IF(ISERROR(INDEX([1]Availability!$E:$E,MATCH(F275,[1]Availability!$A$3:$A$613,0)+2)),"",INDEX([1]Availability!$E:$E,MATCH(F275,[1]Availability!$A$3:$A$479,0)+2))</f>
        <v>FOUR MONTH LEAD</v>
      </c>
      <c r="F275" s="27" t="s">
        <v>566</v>
      </c>
    </row>
    <row r="276" spans="1:6" x14ac:dyDescent="0.25">
      <c r="B276" s="24" t="s">
        <v>544</v>
      </c>
      <c r="C276" s="25"/>
      <c r="D276" s="28" t="s">
        <v>567</v>
      </c>
      <c r="E276" s="23">
        <f>IF(ISERROR(INDEX([1]Availability!$E:$E,MATCH(F276,[1]Availability!$A$3:$A$613,0)+2)),"",INDEX([1]Availability!$E:$E,MATCH(F276,[1]Availability!$A$3:$A$479,0)+2))</f>
        <v>432</v>
      </c>
      <c r="F276" s="27" t="s">
        <v>568</v>
      </c>
    </row>
    <row r="277" spans="1:6" x14ac:dyDescent="0.25">
      <c r="B277" s="24" t="s">
        <v>544</v>
      </c>
      <c r="C277" s="25"/>
      <c r="D277" s="28" t="s">
        <v>569</v>
      </c>
      <c r="E277" s="23" t="str">
        <f>IF(ISERROR(INDEX([1]Availability!$E:$E,MATCH(F277,[1]Availability!$A$3:$A$613,0)+2)),"",INDEX([1]Availability!$E:$E,MATCH(F277,[1]Availability!$A$3:$A$479,0)+2))</f>
        <v>FOUR WEEK LEAD</v>
      </c>
      <c r="F277" s="27" t="s">
        <v>570</v>
      </c>
    </row>
    <row r="278" spans="1:6" x14ac:dyDescent="0.25">
      <c r="B278" s="24" t="s">
        <v>544</v>
      </c>
      <c r="C278" s="25"/>
      <c r="D278" s="29" t="s">
        <v>571</v>
      </c>
      <c r="E278" s="23" t="str">
        <f>IF(ISERROR(INDEX([1]Availability!$E:$E,MATCH(F278,[1]Availability!$A$3:$A$613,0)+2)),"",INDEX([1]Availability!$E:$E,MATCH(F278,[1]Availability!$A$3:$A$479,0)+2))</f>
        <v>FOUR WEEK LEAD</v>
      </c>
      <c r="F278" s="27" t="s">
        <v>572</v>
      </c>
    </row>
    <row r="279" spans="1:6" ht="18" x14ac:dyDescent="0.25">
      <c r="A279" s="18" t="s">
        <v>573</v>
      </c>
      <c r="B279" s="24"/>
      <c r="C279" s="25"/>
      <c r="D279" s="33"/>
      <c r="E279" s="23" t="str">
        <f>IF(ISERROR(INDEX([1]Availability!$E:$E,MATCH(F279,[1]Availability!$A$3:$A$613,0)+2)),"",INDEX([1]Availability!$E:$E,MATCH(F279,[1]Availability!$A$3:$A$479,0)+2))</f>
        <v/>
      </c>
      <c r="F279" s="27"/>
    </row>
    <row r="280" spans="1:6" x14ac:dyDescent="0.25">
      <c r="B280" s="24" t="s">
        <v>573</v>
      </c>
      <c r="C280" s="42"/>
      <c r="D280" s="28" t="s">
        <v>574</v>
      </c>
      <c r="E280" s="23" t="str">
        <f>IF(ISERROR(INDEX([1]Availability!$E:$E,MATCH(F280,[1]Availability!$A$3:$A$613,0)+2)),"",INDEX([1]Availability!$E:$E,MATCH(F280,[1]Availability!$A$3:$A$479,0)+2))</f>
        <v>CALL</v>
      </c>
      <c r="F280" s="27" t="s">
        <v>575</v>
      </c>
    </row>
    <row r="281" spans="1:6" ht="18" x14ac:dyDescent="0.25">
      <c r="A281" s="18" t="s">
        <v>576</v>
      </c>
      <c r="B281" s="24"/>
      <c r="C281" s="42"/>
      <c r="D281" s="26"/>
      <c r="E281" s="23" t="str">
        <f>IF(ISERROR(INDEX([1]Availability!$E:$E,MATCH(F281,[1]Availability!$A$3:$A$613,0)+2)),"",INDEX([1]Availability!$E:$E,MATCH(F281,[1]Availability!$A$3:$A$479,0)+2))</f>
        <v/>
      </c>
      <c r="F281" s="27"/>
    </row>
    <row r="282" spans="1:6" x14ac:dyDescent="0.25">
      <c r="B282" s="24" t="s">
        <v>577</v>
      </c>
      <c r="C282" s="25"/>
      <c r="D282" s="26" t="s">
        <v>578</v>
      </c>
      <c r="E282" s="23" t="str">
        <f>IF(ISERROR(INDEX([1]Availability!$E:$E,MATCH(F282,[1]Availability!$A$3:$A$613,0)+2)),"",INDEX([1]Availability!$E:$E,MATCH(F282,[1]Availability!$A$3:$A$479,0)+2))</f>
        <v>FOUR WEEK LEAD</v>
      </c>
      <c r="F282" s="27" t="s">
        <v>579</v>
      </c>
    </row>
    <row r="283" spans="1:6" x14ac:dyDescent="0.25">
      <c r="B283" s="24" t="s">
        <v>577</v>
      </c>
      <c r="C283" s="25"/>
      <c r="D283" s="26" t="s">
        <v>580</v>
      </c>
      <c r="E283" s="23" t="str">
        <f>IF(ISERROR(INDEX([1]Availability!$E:$E,MATCH(F283,[1]Availability!$A$3:$A$613,0)+2)),"",INDEX([1]Availability!$E:$E,MATCH(F283,[1]Availability!$A$3:$A$479,0)+2))</f>
        <v>EIGHT WEEK LEAD</v>
      </c>
      <c r="F283" s="27" t="s">
        <v>581</v>
      </c>
    </row>
    <row r="284" spans="1:6" x14ac:dyDescent="0.25">
      <c r="B284" s="24" t="s">
        <v>577</v>
      </c>
      <c r="C284" s="25"/>
      <c r="D284" s="26" t="s">
        <v>582</v>
      </c>
      <c r="E284" s="23" t="str">
        <f>IF(ISERROR(INDEX([1]Availability!$E:$E,MATCH(F284,[1]Availability!$A$3:$A$613,0)+2)),"",INDEX([1]Availability!$E:$E,MATCH(F284,[1]Availability!$A$3:$A$479,0)+2))</f>
        <v>FOUR WEEK LEAD</v>
      </c>
      <c r="F284" s="27" t="s">
        <v>583</v>
      </c>
    </row>
    <row r="285" spans="1:6" x14ac:dyDescent="0.25">
      <c r="B285" s="24" t="s">
        <v>584</v>
      </c>
      <c r="C285" s="25"/>
      <c r="D285" s="26" t="s">
        <v>585</v>
      </c>
      <c r="E285" s="23">
        <f>IF(ISERROR(INDEX([1]Availability!$E:$E,MATCH(F285,[1]Availability!$A$3:$A$613,0)+2)),"",INDEX([1]Availability!$E:$E,MATCH(F285,[1]Availability!$A$3:$A$479,0)+2))</f>
        <v>1656</v>
      </c>
      <c r="F285" s="27" t="s">
        <v>586</v>
      </c>
    </row>
    <row r="286" spans="1:6" x14ac:dyDescent="0.25">
      <c r="B286" s="24" t="s">
        <v>587</v>
      </c>
      <c r="C286" s="25"/>
      <c r="D286" s="26" t="s">
        <v>588</v>
      </c>
      <c r="E286" s="23" t="str">
        <f>IF(ISERROR(INDEX([1]Availability!$E:$E,MATCH(F286,[1]Availability!$A$3:$A$613,0)+2)),"",INDEX([1]Availability!$E:$E,MATCH(F286,[1]Availability!$A$3:$A$479,0)+2))</f>
        <v>FOUR WEEK LEAD</v>
      </c>
      <c r="F286" s="27" t="s">
        <v>589</v>
      </c>
    </row>
    <row r="287" spans="1:6" x14ac:dyDescent="0.25">
      <c r="B287" s="24" t="s">
        <v>590</v>
      </c>
      <c r="C287" s="25"/>
      <c r="D287" s="28" t="s">
        <v>591</v>
      </c>
      <c r="E287" s="23" t="str">
        <f>IF(ISERROR(INDEX([1]Availability!$E:$E,MATCH(F287,[1]Availability!$A$3:$A$613,0)+2)),"",INDEX([1]Availability!$E:$E,MATCH(F287,[1]Availability!$A$3:$A$479,0)+2))</f>
        <v>TEN MONTH LEAD</v>
      </c>
      <c r="F287" s="27" t="s">
        <v>592</v>
      </c>
    </row>
    <row r="288" spans="1:6" x14ac:dyDescent="0.25">
      <c r="B288" s="24" t="s">
        <v>593</v>
      </c>
      <c r="C288" s="25"/>
      <c r="D288" s="29" t="s">
        <v>594</v>
      </c>
      <c r="E288" s="23" t="str">
        <f>IF(ISERROR(INDEX([1]Availability!$E:$E,MATCH(F288,[1]Availability!$A$3:$A$613,0)+2)),"",INDEX([1]Availability!$E:$E,MATCH(F288,[1]Availability!$A$3:$A$479,0)+2))</f>
        <v>TWELVE WEEK LEAD</v>
      </c>
      <c r="F288" s="27" t="s">
        <v>595</v>
      </c>
    </row>
    <row r="289" spans="1:6" x14ac:dyDescent="0.25">
      <c r="B289" s="24" t="s">
        <v>596</v>
      </c>
      <c r="C289" s="25"/>
      <c r="D289" s="28" t="s">
        <v>597</v>
      </c>
      <c r="E289" s="23">
        <f>IF(ISERROR(INDEX([1]Availability!$E:$E,MATCH(F289,[1]Availability!$A$3:$A$613,0)+2)),"",INDEX([1]Availability!$E:$E,MATCH(F289,[1]Availability!$A$3:$A$479,0)+2))</f>
        <v>1080</v>
      </c>
      <c r="F289" s="27" t="s">
        <v>598</v>
      </c>
    </row>
    <row r="290" spans="1:6" x14ac:dyDescent="0.25">
      <c r="B290" s="24" t="s">
        <v>596</v>
      </c>
      <c r="C290" s="25"/>
      <c r="D290" s="29" t="s">
        <v>599</v>
      </c>
      <c r="E290" s="23" t="str">
        <f>IF(ISERROR(INDEX([1]Availability!$E:$E,MATCH(F290,[1]Availability!$A$3:$A$613,0)+2)),"",INDEX([1]Availability!$E:$E,MATCH(F290,[1]Availability!$A$3:$A$479,0)+2))</f>
        <v>FOUR MONTH LEAD</v>
      </c>
      <c r="F290" s="27" t="s">
        <v>600</v>
      </c>
    </row>
    <row r="291" spans="1:6" x14ac:dyDescent="0.25">
      <c r="B291" s="24" t="s">
        <v>596</v>
      </c>
      <c r="C291" s="25"/>
      <c r="D291" s="29" t="s">
        <v>601</v>
      </c>
      <c r="E291" s="23" t="str">
        <f>IF(ISERROR(INDEX([1]Availability!$E:$E,MATCH(F291,[1]Availability!$A$3:$A$613,0)+2)),"",INDEX([1]Availability!$E:$E,MATCH(F291,[1]Availability!$A$3:$A$479,0)+2))</f>
        <v>CALL</v>
      </c>
      <c r="F291" s="27" t="s">
        <v>602</v>
      </c>
    </row>
    <row r="292" spans="1:6" x14ac:dyDescent="0.25">
      <c r="B292" s="24" t="s">
        <v>603</v>
      </c>
      <c r="C292" s="25"/>
      <c r="D292" s="26" t="s">
        <v>604</v>
      </c>
      <c r="E292" s="23" t="str">
        <f>IF(ISERROR(INDEX([1]Availability!$E:$E,MATCH(F292,[1]Availability!$A$3:$A$613,0)+2)),"",INDEX([1]Availability!$E:$E,MATCH(F292,[1]Availability!$A$3:$A$479,0)+2))</f>
        <v>FOUR WEEK LEAD</v>
      </c>
      <c r="F292" s="27" t="s">
        <v>605</v>
      </c>
    </row>
    <row r="293" spans="1:6" x14ac:dyDescent="0.25">
      <c r="B293" s="24" t="s">
        <v>606</v>
      </c>
      <c r="C293" s="25"/>
      <c r="D293" s="33" t="s">
        <v>607</v>
      </c>
      <c r="E293" s="23" t="str">
        <f>IF(ISERROR(INDEX([1]Availability!$E:$E,MATCH(F293,[1]Availability!$A$3:$A$613,0)+2)),"",INDEX([1]Availability!$E:$E,MATCH(F293,[1]Availability!$A$3:$A$479,0)+2))</f>
        <v>THREE MONTH LEAD</v>
      </c>
      <c r="F293" s="27" t="s">
        <v>608</v>
      </c>
    </row>
    <row r="294" spans="1:6" x14ac:dyDescent="0.25">
      <c r="B294" s="24" t="s">
        <v>606</v>
      </c>
      <c r="C294" s="25"/>
      <c r="D294" s="33" t="s">
        <v>609</v>
      </c>
      <c r="E294" s="23" t="str">
        <f>IF(ISERROR(INDEX([1]Availability!$E:$E,MATCH(F294,[1]Availability!$A$3:$A$613,0)+2)),"",INDEX([1]Availability!$E:$E,MATCH(F294,[1]Availability!$A$3:$A$479,0)+2))</f>
        <v>THREE MONTH LEAD</v>
      </c>
      <c r="F294" s="27" t="s">
        <v>610</v>
      </c>
    </row>
    <row r="295" spans="1:6" ht="18" x14ac:dyDescent="0.25">
      <c r="A295" s="18" t="s">
        <v>611</v>
      </c>
      <c r="B295" s="24"/>
      <c r="C295" s="25"/>
      <c r="D295" s="33"/>
      <c r="E295" s="23" t="str">
        <f>IF(ISERROR(INDEX([1]Availability!$E:$E,MATCH(F295,[1]Availability!$A$3:$A$613,0)+2)),"",INDEX([1]Availability!$E:$E,MATCH(F295,[1]Availability!$A$3:$A$479,0)+2))</f>
        <v/>
      </c>
      <c r="F295" s="27"/>
    </row>
    <row r="296" spans="1:6" ht="18" x14ac:dyDescent="0.25">
      <c r="A296" s="18"/>
      <c r="B296" s="24" t="s">
        <v>612</v>
      </c>
      <c r="C296" s="25" t="s">
        <v>26</v>
      </c>
      <c r="D296" s="29" t="s">
        <v>613</v>
      </c>
      <c r="E296" s="23" t="str">
        <f>IF(ISERROR(INDEX([1]Availability!$E:$E,MATCH(F296,[1]Availability!$A$3:$A$613,0)+2)),"",INDEX([1]Availability!$E:$E,MATCH(F296,[1]Availability!$A$3:$A$479,0)+2))</f>
        <v>CALL</v>
      </c>
      <c r="F296" s="27" t="s">
        <v>614</v>
      </c>
    </row>
    <row r="297" spans="1:6" ht="18" x14ac:dyDescent="0.25">
      <c r="A297" s="18"/>
      <c r="B297" s="24" t="s">
        <v>612</v>
      </c>
      <c r="C297" s="25" t="s">
        <v>26</v>
      </c>
      <c r="D297" s="29" t="s">
        <v>615</v>
      </c>
      <c r="E297" s="23" t="str">
        <f>IF(ISERROR(INDEX([1]Availability!$E:$E,MATCH(F297,[1]Availability!$A$3:$A$613,0)+2)),"",INDEX([1]Availability!$E:$E,MATCH(F297,[1]Availability!$A$3:$A$479,0)+2))</f>
        <v>FOUR MONTH LEAD</v>
      </c>
      <c r="F297" s="27" t="s">
        <v>616</v>
      </c>
    </row>
    <row r="298" spans="1:6" ht="18" x14ac:dyDescent="0.25">
      <c r="A298" s="18"/>
      <c r="B298" s="24" t="s">
        <v>612</v>
      </c>
      <c r="C298" s="25"/>
      <c r="D298" s="33" t="s">
        <v>617</v>
      </c>
      <c r="E298" s="23" t="str">
        <f>IF(ISERROR(INDEX([1]Availability!$E:$E,MATCH(F298,[1]Availability!$A$3:$A$613,0)+2)),"",INDEX([1]Availability!$E:$E,MATCH(F298,[1]Availability!$A$3:$A$479,0)+2))</f>
        <v>SIX MONTH LEAD</v>
      </c>
      <c r="F298" s="27" t="s">
        <v>618</v>
      </c>
    </row>
    <row r="299" spans="1:6" ht="18" x14ac:dyDescent="0.25">
      <c r="A299" s="18"/>
      <c r="B299" s="24" t="s">
        <v>612</v>
      </c>
      <c r="C299" s="25" t="s">
        <v>26</v>
      </c>
      <c r="D299" s="33" t="s">
        <v>619</v>
      </c>
      <c r="E299" s="23">
        <f>IF(ISERROR(INDEX([1]Availability!$E:$E,MATCH(F299,[1]Availability!$A$3:$A$613,0)+2)),"",INDEX([1]Availability!$E:$E,MATCH(F299,[1]Availability!$A$3:$A$479,0)+2))</f>
        <v>648</v>
      </c>
      <c r="F299" s="27" t="s">
        <v>620</v>
      </c>
    </row>
    <row r="300" spans="1:6" ht="18" x14ac:dyDescent="0.25">
      <c r="A300" s="18"/>
      <c r="B300" s="24" t="s">
        <v>612</v>
      </c>
      <c r="C300" s="25" t="s">
        <v>26</v>
      </c>
      <c r="D300" s="33" t="s">
        <v>621</v>
      </c>
      <c r="E300" s="23" t="str">
        <f>IF(ISERROR(INDEX([1]Availability!$E:$E,MATCH(F300,[1]Availability!$A$3:$A$613,0)+2)),"",INDEX([1]Availability!$E:$E,MATCH(F300,[1]Availability!$A$3:$A$479,0)+2))</f>
        <v>SIX MONTH LEAD</v>
      </c>
      <c r="F300" s="27" t="s">
        <v>622</v>
      </c>
    </row>
    <row r="301" spans="1:6" x14ac:dyDescent="0.25">
      <c r="B301" s="24" t="s">
        <v>612</v>
      </c>
      <c r="C301" s="25" t="s">
        <v>26</v>
      </c>
      <c r="D301" s="33" t="s">
        <v>396</v>
      </c>
      <c r="E301" s="23" t="str">
        <f>IF(ISERROR(INDEX([1]Availability!$E:$E,MATCH(F301,[1]Availability!$A$3:$A$613,0)+2)),"",INDEX([1]Availability!$E:$E,MATCH(F301,[1]Availability!$A$3:$A$479,0)+2))</f>
        <v>JUMBO 720</v>
      </c>
      <c r="F301" s="27" t="s">
        <v>623</v>
      </c>
    </row>
    <row r="302" spans="1:6" x14ac:dyDescent="0.25">
      <c r="A302" s="37"/>
      <c r="B302" s="24" t="s">
        <v>624</v>
      </c>
      <c r="C302" s="25" t="s">
        <v>26</v>
      </c>
      <c r="D302" s="33" t="s">
        <v>625</v>
      </c>
      <c r="E302" s="23">
        <f>IF(ISERROR(INDEX([1]Availability!$E:$E,MATCH(F302,[1]Availability!$A$3:$A$613,0)+2)),"",INDEX([1]Availability!$E:$E,MATCH(F302,[1]Availability!$A$3:$A$479,0)+2))</f>
        <v>4968</v>
      </c>
      <c r="F302" s="27" t="s">
        <v>626</v>
      </c>
    </row>
    <row r="303" spans="1:6" ht="18" x14ac:dyDescent="0.25">
      <c r="A303" s="18" t="s">
        <v>627</v>
      </c>
      <c r="B303" s="24"/>
      <c r="C303" s="25"/>
      <c r="D303" s="33"/>
      <c r="E303" s="23" t="str">
        <f>IF(ISERROR(INDEX([1]Availability!$E:$E,MATCH(F303,[1]Availability!$A$3:$A$613,0)+2)),"",INDEX([1]Availability!$E:$E,MATCH(F303,[1]Availability!$A$3:$A$479,0)+2))</f>
        <v/>
      </c>
      <c r="F303" s="27"/>
    </row>
    <row r="304" spans="1:6" x14ac:dyDescent="0.25">
      <c r="B304" s="24" t="s">
        <v>627</v>
      </c>
      <c r="C304" s="25"/>
      <c r="D304" s="29" t="s">
        <v>628</v>
      </c>
      <c r="E304" s="23" t="str">
        <f>IF(ISERROR(INDEX([1]Availability!$E:$E,MATCH(F304,[1]Availability!$A$3:$A$613,0)+2)),"",INDEX([1]Availability!$E:$E,MATCH(F304,[1]Availability!$A$3:$A$479,0)+2))</f>
        <v>FOUR WEEK LEAD</v>
      </c>
      <c r="F304" s="27" t="s">
        <v>629</v>
      </c>
    </row>
    <row r="305" spans="1:6" x14ac:dyDescent="0.25">
      <c r="B305" s="24" t="s">
        <v>627</v>
      </c>
      <c r="C305" s="25"/>
      <c r="D305" s="29" t="s">
        <v>630</v>
      </c>
      <c r="E305" s="23" t="str">
        <f>IF(ISERROR(INDEX([1]Availability!$E:$E,MATCH(F305,[1]Availability!$A$3:$A$613,0)+2)),"",INDEX([1]Availability!$E:$E,MATCH(F305,[1]Availability!$A$3:$A$479,0)+2))</f>
        <v>CALL</v>
      </c>
      <c r="F305" s="27" t="s">
        <v>631</v>
      </c>
    </row>
    <row r="306" spans="1:6" x14ac:dyDescent="0.25">
      <c r="B306" s="24" t="s">
        <v>627</v>
      </c>
      <c r="C306" s="25"/>
      <c r="D306" s="29" t="s">
        <v>632</v>
      </c>
      <c r="E306" s="23">
        <f>IF(ISERROR(INDEX([1]Availability!$E:$E,MATCH(F306,[1]Availability!$A$3:$A$613,0)+2)),"",INDEX([1]Availability!$E:$E,MATCH(F306,[1]Availability!$A$3:$A$479,0)+2))</f>
        <v>936</v>
      </c>
      <c r="F306" s="27" t="s">
        <v>633</v>
      </c>
    </row>
    <row r="307" spans="1:6" x14ac:dyDescent="0.25">
      <c r="B307" s="24" t="s">
        <v>627</v>
      </c>
      <c r="C307" s="25"/>
      <c r="D307" s="29" t="s">
        <v>634</v>
      </c>
      <c r="E307" s="23" t="str">
        <f>IF(ISERROR(INDEX([1]Availability!$E:$E,MATCH(F307,[1]Availability!$A$3:$A$613,0)+2)),"",INDEX([1]Availability!$E:$E,MATCH(F307,[1]Availability!$A$3:$A$479,0)+2))</f>
        <v>CALL</v>
      </c>
      <c r="F307" s="27" t="s">
        <v>635</v>
      </c>
    </row>
    <row r="308" spans="1:6" x14ac:dyDescent="0.25">
      <c r="B308" s="24" t="s">
        <v>627</v>
      </c>
      <c r="C308" s="25"/>
      <c r="D308" s="29" t="s">
        <v>636</v>
      </c>
      <c r="E308" s="23" t="str">
        <f>IF(ISERROR(INDEX([1]Availability!$E:$E,MATCH(F308,[1]Availability!$A$3:$A$613,0)+2)),"",INDEX([1]Availability!$E:$E,MATCH(F308,[1]Availability!$A$3:$A$479,0)+2))</f>
        <v>EIGHT WEEK LEAD</v>
      </c>
      <c r="F308" s="27" t="s">
        <v>637</v>
      </c>
    </row>
    <row r="309" spans="1:6" x14ac:dyDescent="0.25">
      <c r="B309" s="24" t="s">
        <v>627</v>
      </c>
      <c r="C309" s="25"/>
      <c r="D309" s="29" t="s">
        <v>638</v>
      </c>
      <c r="E309" s="23">
        <f>IF(ISERROR(INDEX([1]Availability!$E:$E,MATCH(F309,[1]Availability!$A$3:$A$613,0)+2)),"",INDEX([1]Availability!$E:$E,MATCH(F309,[1]Availability!$A$3:$A$479,0)+2))</f>
        <v>432</v>
      </c>
      <c r="F309" s="27" t="s">
        <v>639</v>
      </c>
    </row>
    <row r="310" spans="1:6" x14ac:dyDescent="0.25">
      <c r="B310" s="24" t="s">
        <v>627</v>
      </c>
      <c r="C310" s="25"/>
      <c r="D310" s="29" t="s">
        <v>640</v>
      </c>
      <c r="E310" s="23">
        <f>IF(ISERROR(INDEX([1]Availability!$E:$E,MATCH(F310,[1]Availability!$A$3:$A$613,0)+2)),"",INDEX([1]Availability!$E:$E,MATCH(F310,[1]Availability!$A$3:$A$479,0)+2))</f>
        <v>5040</v>
      </c>
      <c r="F310" s="27" t="s">
        <v>641</v>
      </c>
    </row>
    <row r="311" spans="1:6" ht="18" x14ac:dyDescent="0.25">
      <c r="A311" s="18" t="s">
        <v>642</v>
      </c>
      <c r="B311" s="24"/>
      <c r="C311" s="25"/>
      <c r="D311" s="33"/>
      <c r="E311" s="23" t="str">
        <f>IF(ISERROR(INDEX([1]Availability!$E:$E,MATCH(F311,[1]Availability!$A$3:$A$613,0)+2)),"",INDEX([1]Availability!$E:$E,MATCH(F311,[1]Availability!$A$3:$A$479,0)+2))</f>
        <v/>
      </c>
      <c r="F311" s="27"/>
    </row>
    <row r="312" spans="1:6" ht="12.75" customHeight="1" x14ac:dyDescent="0.25">
      <c r="A312" s="18"/>
      <c r="B312" s="24" t="s">
        <v>642</v>
      </c>
      <c r="C312" s="25" t="s">
        <v>26</v>
      </c>
      <c r="D312" s="29" t="s">
        <v>643</v>
      </c>
      <c r="E312" s="23" t="str">
        <f>IF(ISERROR(INDEX([1]Availability!$E:$E,MATCH(F312,[1]Availability!$A$3:$A$613,0)+2)),"",INDEX([1]Availability!$E:$E,MATCH(F312,[1]Availability!$A$3:$A$479,0)+2))</f>
        <v>THREE MONTH LEAD</v>
      </c>
      <c r="F312" s="27" t="s">
        <v>644</v>
      </c>
    </row>
    <row r="313" spans="1:6" x14ac:dyDescent="0.25">
      <c r="B313" s="24" t="s">
        <v>642</v>
      </c>
      <c r="C313" s="25"/>
      <c r="D313" s="32" t="s">
        <v>645</v>
      </c>
      <c r="E313" s="23" t="str">
        <f>IF(ISERROR(INDEX([1]Availability!$E:$E,MATCH(F313,[1]Availability!$A$3:$A$613,0)+2)),"",INDEX([1]Availability!$E:$E,MATCH(F313,[1]Availability!$A$3:$A$479,0)+2))</f>
        <v>THREE MONTH LEAD</v>
      </c>
      <c r="F313" s="27" t="s">
        <v>646</v>
      </c>
    </row>
    <row r="314" spans="1:6" x14ac:dyDescent="0.25">
      <c r="B314" s="24" t="s">
        <v>642</v>
      </c>
      <c r="C314" s="25"/>
      <c r="D314" s="31" t="s">
        <v>647</v>
      </c>
      <c r="E314" s="23" t="str">
        <f>IF(ISERROR(INDEX([1]Availability!$E:$E,MATCH(F314,[1]Availability!$A$3:$A$613,0)+2)),"",INDEX([1]Availability!$E:$E,MATCH(F314,[1]Availability!$A$3:$A$479,0)+2))</f>
        <v>THREE MONTH LEAD</v>
      </c>
      <c r="F314" s="27" t="s">
        <v>648</v>
      </c>
    </row>
    <row r="315" spans="1:6" x14ac:dyDescent="0.25">
      <c r="B315" s="24" t="s">
        <v>642</v>
      </c>
      <c r="C315" s="25" t="s">
        <v>26</v>
      </c>
      <c r="D315" s="33" t="s">
        <v>649</v>
      </c>
      <c r="E315" s="23" t="str">
        <f>IF(ISERROR(INDEX([1]Availability!$E:$E,MATCH(F315,[1]Availability!$A$3:$A$613,0)+2)),"",INDEX([1]Availability!$E:$E,MATCH(F315,[1]Availability!$A$3:$A$479,0)+2))</f>
        <v>THREE MONTH LEAD</v>
      </c>
      <c r="F315" s="33" t="s">
        <v>650</v>
      </c>
    </row>
    <row r="316" spans="1:6" x14ac:dyDescent="0.25">
      <c r="B316" s="24" t="s">
        <v>642</v>
      </c>
      <c r="C316" s="25"/>
      <c r="D316" s="31" t="s">
        <v>651</v>
      </c>
      <c r="E316" s="23" t="str">
        <f>IF(ISERROR(INDEX([1]Availability!$E:$E,MATCH(F316,[1]Availability!$A$3:$A$613,0)+2)),"",INDEX([1]Availability!$E:$E,MATCH(F316,[1]Availability!$A$3:$A$479,0)+2))</f>
        <v>THREE MONTH LEAD</v>
      </c>
      <c r="F316" s="27" t="s">
        <v>652</v>
      </c>
    </row>
    <row r="317" spans="1:6" x14ac:dyDescent="0.25">
      <c r="B317" s="24" t="s">
        <v>642</v>
      </c>
      <c r="C317" s="25"/>
      <c r="D317" s="31" t="s">
        <v>653</v>
      </c>
      <c r="E317" s="23" t="str">
        <f>IF(ISERROR(INDEX([1]Availability!$E:$E,MATCH(F317,[1]Availability!$A$3:$A$613,0)+2)),"",INDEX([1]Availability!$E:$E,MATCH(F317,[1]Availability!$A$3:$A$479,0)+2))</f>
        <v>THREE MONTH LEAD</v>
      </c>
      <c r="F317" s="27" t="s">
        <v>654</v>
      </c>
    </row>
    <row r="318" spans="1:6" x14ac:dyDescent="0.25">
      <c r="B318" s="24" t="s">
        <v>642</v>
      </c>
      <c r="C318" s="25"/>
      <c r="D318" s="31" t="s">
        <v>655</v>
      </c>
      <c r="E318" s="23" t="str">
        <f>IF(ISERROR(INDEX([1]Availability!$E:$E,MATCH(F318,[1]Availability!$A$3:$A$613,0)+2)),"",INDEX([1]Availability!$E:$E,MATCH(F318,[1]Availability!$A$3:$A$479,0)+2))</f>
        <v>THREE MONTH LEAD</v>
      </c>
      <c r="F318" s="27" t="s">
        <v>656</v>
      </c>
    </row>
    <row r="319" spans="1:6" x14ac:dyDescent="0.25">
      <c r="B319" s="24" t="s">
        <v>642</v>
      </c>
      <c r="C319" s="25"/>
      <c r="D319" s="31" t="s">
        <v>657</v>
      </c>
      <c r="E319" s="23" t="str">
        <f>IF(ISERROR(INDEX([1]Availability!$E:$E,MATCH(F319,[1]Availability!$A$3:$A$613,0)+2)),"",INDEX([1]Availability!$E:$E,MATCH(F319,[1]Availability!$A$3:$A$479,0)+2))</f>
        <v>THREE MONTH LEAD</v>
      </c>
      <c r="F319" s="27" t="s">
        <v>658</v>
      </c>
    </row>
    <row r="320" spans="1:6" x14ac:dyDescent="0.25">
      <c r="B320" s="24" t="s">
        <v>642</v>
      </c>
      <c r="C320" s="25"/>
      <c r="D320" s="31" t="s">
        <v>659</v>
      </c>
      <c r="E320" s="23" t="str">
        <f>IF(ISERROR(INDEX([1]Availability!$E:$E,MATCH(F320,[1]Availability!$A$3:$A$613,0)+2)),"",INDEX([1]Availability!$E:$E,MATCH(F320,[1]Availability!$A$3:$A$479,0)+2))</f>
        <v>THREE MONTH LEAD</v>
      </c>
      <c r="F320" s="27" t="s">
        <v>660</v>
      </c>
    </row>
    <row r="321" spans="1:6" x14ac:dyDescent="0.25">
      <c r="B321" s="24" t="s">
        <v>642</v>
      </c>
      <c r="C321" s="25" t="s">
        <v>26</v>
      </c>
      <c r="D321" s="33" t="s">
        <v>661</v>
      </c>
      <c r="E321" s="23" t="str">
        <f>IF(ISERROR(INDEX([1]Availability!$E:$E,MATCH(F321,[1]Availability!$A$3:$A$613,0)+2)),"",INDEX([1]Availability!$E:$E,MATCH(F321,[1]Availability!$A$3:$A$479,0)+2))</f>
        <v>THREE MONTH LEAD</v>
      </c>
      <c r="F321" s="27" t="s">
        <v>662</v>
      </c>
    </row>
    <row r="322" spans="1:6" x14ac:dyDescent="0.25">
      <c r="B322" s="24" t="s">
        <v>642</v>
      </c>
      <c r="C322" s="25"/>
      <c r="D322" s="31" t="s">
        <v>663</v>
      </c>
      <c r="E322" s="23" t="str">
        <f>IF(ISERROR(INDEX([1]Availability!$E:$E,MATCH(F322,[1]Availability!$A$3:$A$613,0)+2)),"",INDEX([1]Availability!$E:$E,MATCH(F322,[1]Availability!$A$3:$A$479,0)+2))</f>
        <v>THREE MONTH LEAD</v>
      </c>
      <c r="F322" s="27" t="s">
        <v>664</v>
      </c>
    </row>
    <row r="323" spans="1:6" x14ac:dyDescent="0.25">
      <c r="B323" s="24" t="s">
        <v>665</v>
      </c>
      <c r="C323" s="42"/>
      <c r="D323" s="31" t="s">
        <v>666</v>
      </c>
      <c r="E323" s="23" t="str">
        <f>IF(ISERROR(INDEX([1]Availability!$E:$E,MATCH(F323,[1]Availability!$A$3:$A$613,0)+2)),"",INDEX([1]Availability!$E:$E,MATCH(F323,[1]Availability!$A$3:$A$479,0)+2))</f>
        <v>THREE MONTH LEAD</v>
      </c>
      <c r="F323" s="27" t="s">
        <v>667</v>
      </c>
    </row>
    <row r="324" spans="1:6" x14ac:dyDescent="0.25">
      <c r="B324" s="24" t="s">
        <v>665</v>
      </c>
      <c r="C324" s="25"/>
      <c r="D324" s="31" t="s">
        <v>668</v>
      </c>
      <c r="E324" s="23" t="str">
        <f>IF(ISERROR(INDEX([1]Availability!$E:$E,MATCH(F324,[1]Availability!$A$3:$A$613,0)+2)),"",INDEX([1]Availability!$E:$E,MATCH(F324,[1]Availability!$A$3:$A$479,0)+2))</f>
        <v>THREE MONTH LEAD</v>
      </c>
      <c r="F324" s="27" t="s">
        <v>669</v>
      </c>
    </row>
    <row r="325" spans="1:6" x14ac:dyDescent="0.25">
      <c r="B325" s="24" t="s">
        <v>665</v>
      </c>
      <c r="C325" s="25"/>
      <c r="D325" s="29" t="s">
        <v>670</v>
      </c>
      <c r="E325" s="23" t="str">
        <f>IF(ISERROR(INDEX([1]Availability!$E:$E,MATCH(F325,[1]Availability!$A$3:$A$613,0)+2)),"",INDEX([1]Availability!$E:$E,MATCH(F325,[1]Availability!$A$3:$A$479,0)+2))</f>
        <v>THREE MONTH LEAD</v>
      </c>
      <c r="F325" s="27" t="s">
        <v>671</v>
      </c>
    </row>
    <row r="326" spans="1:6" x14ac:dyDescent="0.25">
      <c r="B326" s="24" t="s">
        <v>665</v>
      </c>
      <c r="C326" s="25"/>
      <c r="D326" s="31" t="s">
        <v>672</v>
      </c>
      <c r="E326" s="23" t="str">
        <f>IF(ISERROR(INDEX([1]Availability!$E:$E,MATCH(F326,[1]Availability!$A$3:$A$613,0)+2)),"",INDEX([1]Availability!$E:$E,MATCH(F326,[1]Availability!$A$3:$A$479,0)+2))</f>
        <v>THREE MONTH LEAD</v>
      </c>
      <c r="F326" s="27" t="s">
        <v>673</v>
      </c>
    </row>
    <row r="327" spans="1:6" x14ac:dyDescent="0.25">
      <c r="B327" s="24" t="s">
        <v>665</v>
      </c>
      <c r="C327" s="25"/>
      <c r="D327" s="31" t="s">
        <v>674</v>
      </c>
      <c r="E327" s="23" t="str">
        <f>IF(ISERROR(INDEX([1]Availability!$E:$E,MATCH(F327,[1]Availability!$A$3:$A$613,0)+2)),"",INDEX([1]Availability!$E:$E,MATCH(F327,[1]Availability!$A$3:$A$479,0)+2))</f>
        <v>THREE MONTH LEAD</v>
      </c>
      <c r="F327" s="27" t="s">
        <v>675</v>
      </c>
    </row>
    <row r="328" spans="1:6" x14ac:dyDescent="0.25">
      <c r="B328" s="24" t="s">
        <v>665</v>
      </c>
      <c r="C328" s="25"/>
      <c r="D328" s="31" t="s">
        <v>676</v>
      </c>
      <c r="E328" s="23" t="str">
        <f>IF(ISERROR(INDEX([1]Availability!$E:$E,MATCH(F328,[1]Availability!$A$3:$A$613,0)+2)),"",INDEX([1]Availability!$E:$E,MATCH(F328,[1]Availability!$A$3:$A$479,0)+2))</f>
        <v>THREE MONTH LEAD</v>
      </c>
      <c r="F328" s="27" t="s">
        <v>677</v>
      </c>
    </row>
    <row r="329" spans="1:6" x14ac:dyDescent="0.25">
      <c r="B329" s="24" t="s">
        <v>665</v>
      </c>
      <c r="C329" s="25"/>
      <c r="D329" s="31" t="s">
        <v>678</v>
      </c>
      <c r="E329" s="23" t="str">
        <f>IF(ISERROR(INDEX([1]Availability!$E:$E,MATCH(F329,[1]Availability!$A$3:$A$613,0)+2)),"",INDEX([1]Availability!$E:$E,MATCH(F329,[1]Availability!$A$3:$A$479,0)+2))</f>
        <v>THREE MONTH LEAD</v>
      </c>
      <c r="F329" s="27" t="s">
        <v>679</v>
      </c>
    </row>
    <row r="330" spans="1:6" x14ac:dyDescent="0.25">
      <c r="B330" s="24" t="s">
        <v>665</v>
      </c>
      <c r="C330" s="25"/>
      <c r="D330" s="31" t="s">
        <v>680</v>
      </c>
      <c r="E330" s="23" t="str">
        <f>IF(ISERROR(INDEX([1]Availability!$E:$E,MATCH(F330,[1]Availability!$A$3:$A$613,0)+2)),"",INDEX([1]Availability!$E:$E,MATCH(F330,[1]Availability!$A$3:$A$479,0)+2))</f>
        <v>THREE MONTH LEAD</v>
      </c>
      <c r="F330" s="27" t="s">
        <v>681</v>
      </c>
    </row>
    <row r="331" spans="1:6" x14ac:dyDescent="0.25">
      <c r="B331" s="24" t="s">
        <v>665</v>
      </c>
      <c r="C331" s="25"/>
      <c r="D331" s="31" t="s">
        <v>682</v>
      </c>
      <c r="E331" s="23" t="str">
        <f>IF(ISERROR(INDEX([1]Availability!$E:$E,MATCH(F331,[1]Availability!$A$3:$A$613,0)+2)),"",INDEX([1]Availability!$E:$E,MATCH(F331,[1]Availability!$A$3:$A$479,0)+2))</f>
        <v>THREE MONTH LEAD</v>
      </c>
      <c r="F331" s="27" t="s">
        <v>683</v>
      </c>
    </row>
    <row r="332" spans="1:6" x14ac:dyDescent="0.25">
      <c r="B332" s="24" t="s">
        <v>665</v>
      </c>
      <c r="C332" s="25"/>
      <c r="D332" s="31" t="s">
        <v>684</v>
      </c>
      <c r="E332" s="23" t="str">
        <f>IF(ISERROR(INDEX([1]Availability!$E:$E,MATCH(F332,[1]Availability!$A$3:$A$613,0)+2)),"",INDEX([1]Availability!$E:$E,MATCH(F332,[1]Availability!$A$3:$A$479,0)+2))</f>
        <v>THREE MONTH LEAD</v>
      </c>
      <c r="F332" s="27" t="s">
        <v>685</v>
      </c>
    </row>
    <row r="333" spans="1:6" ht="18" x14ac:dyDescent="0.25">
      <c r="A333" s="18" t="s">
        <v>686</v>
      </c>
      <c r="B333" s="24"/>
      <c r="C333" s="25"/>
      <c r="D333" s="44"/>
      <c r="E333" s="23" t="str">
        <f>IF(ISERROR(INDEX([1]Availability!$E:$E,MATCH(F333,[1]Availability!$A$3:$A$613,0)+2)),"",INDEX([1]Availability!$E:$E,MATCH(F333,[1]Availability!$A$3:$A$479,0)+2))</f>
        <v/>
      </c>
      <c r="F333" s="27"/>
    </row>
    <row r="334" spans="1:6" ht="18" x14ac:dyDescent="0.25">
      <c r="A334" s="18"/>
      <c r="B334" s="24" t="s">
        <v>687</v>
      </c>
      <c r="C334" s="25" t="s">
        <v>26</v>
      </c>
      <c r="D334" s="31" t="s">
        <v>688</v>
      </c>
      <c r="E334" s="23" t="str">
        <f>IF(ISERROR(INDEX([1]Availability!$E:$E,MATCH(F334,[1]Availability!$A$3:$A$613,0)+2)),"",INDEX([1]Availability!$E:$E,MATCH(F334,[1]Availability!$A$3:$A$479,0)+2))</f>
        <v>FOUR WEEK LEAD</v>
      </c>
      <c r="F334" s="27" t="s">
        <v>689</v>
      </c>
    </row>
    <row r="335" spans="1:6" x14ac:dyDescent="0.25">
      <c r="B335" s="24" t="s">
        <v>690</v>
      </c>
      <c r="C335" s="25"/>
      <c r="D335" s="31" t="s">
        <v>691</v>
      </c>
      <c r="E335" s="23" t="str">
        <f>IF(ISERROR(INDEX([1]Availability!$E:$E,MATCH(F335,[1]Availability!$A$3:$A$613,0)+2)),"",INDEX([1]Availability!$E:$E,MATCH(F335,[1]Availability!$A$3:$A$479,0)+2))</f>
        <v>FOUR MONTH LEAD</v>
      </c>
      <c r="F335" s="27" t="s">
        <v>692</v>
      </c>
    </row>
    <row r="336" spans="1:6" x14ac:dyDescent="0.25">
      <c r="B336" s="24" t="s">
        <v>693</v>
      </c>
      <c r="C336" s="25"/>
      <c r="D336" s="31" t="s">
        <v>694</v>
      </c>
      <c r="E336" s="23" t="str">
        <f>IF(ISERROR(INDEX([1]Availability!$E:$E,MATCH(F336,[1]Availability!$A$3:$A$613,0)+2)),"",INDEX([1]Availability!$E:$E,MATCH(F336,[1]Availability!$A$3:$A$479,0)+2))</f>
        <v>THREE MONTH LEAD</v>
      </c>
      <c r="F336" s="27" t="s">
        <v>695</v>
      </c>
    </row>
    <row r="337" spans="1:6" ht="18" x14ac:dyDescent="0.25">
      <c r="A337" s="18" t="s">
        <v>696</v>
      </c>
      <c r="B337" s="24"/>
      <c r="C337" s="25"/>
      <c r="D337" s="44"/>
      <c r="E337" s="23" t="str">
        <f>IF(ISERROR(INDEX([1]Availability!$E:$E,MATCH(F337,[1]Availability!$A$3:$A$613,0)+2)),"",INDEX([1]Availability!$E:$E,MATCH(F337,[1]Availability!$A$3:$A$479,0)+2))</f>
        <v/>
      </c>
      <c r="F337" s="27"/>
    </row>
    <row r="338" spans="1:6" ht="18" x14ac:dyDescent="0.25">
      <c r="A338" s="18"/>
      <c r="B338" s="24" t="s">
        <v>697</v>
      </c>
      <c r="C338" s="25" t="s">
        <v>26</v>
      </c>
      <c r="D338" s="33" t="s">
        <v>698</v>
      </c>
      <c r="E338" s="23">
        <f>IF(ISERROR(INDEX([1]Availability!$E:$E,MATCH(F338,[1]Availability!$A$3:$A$613,0)+2)),"",INDEX([1]Availability!$E:$E,MATCH(F338,[1]Availability!$A$3:$A$479,0)+2))</f>
        <v>216</v>
      </c>
      <c r="F338" s="27" t="s">
        <v>699</v>
      </c>
    </row>
    <row r="339" spans="1:6" ht="18" x14ac:dyDescent="0.25">
      <c r="A339" s="18"/>
      <c r="B339" s="24" t="s">
        <v>697</v>
      </c>
      <c r="C339" s="25" t="s">
        <v>26</v>
      </c>
      <c r="D339" s="33" t="s">
        <v>700</v>
      </c>
      <c r="E339" s="23" t="str">
        <f>IF(ISERROR(INDEX([1]Availability!$E:$E,MATCH(F339,[1]Availability!$A$3:$A$613,0)+2)),"",INDEX([1]Availability!$E:$E,MATCH(F339,[1]Availability!$A$3:$A$479,0)+2))</f>
        <v>FOUR WEEK LEAD</v>
      </c>
      <c r="F339" s="27" t="s">
        <v>701</v>
      </c>
    </row>
    <row r="340" spans="1:6" x14ac:dyDescent="0.25">
      <c r="B340" s="24" t="s">
        <v>702</v>
      </c>
      <c r="C340" s="25" t="s">
        <v>26</v>
      </c>
      <c r="D340" s="29" t="s">
        <v>703</v>
      </c>
      <c r="E340" s="23" t="str">
        <f>IF(ISERROR(INDEX([1]Availability!$E:$E,MATCH(F340,[1]Availability!$A$3:$A$613,0)+2)),"",INDEX([1]Availability!$E:$E,MATCH(F340,[1]Availability!$A$3:$A$479,0)+2))</f>
        <v>THREE MONTH LEAD</v>
      </c>
      <c r="F340" s="27" t="s">
        <v>704</v>
      </c>
    </row>
    <row r="341" spans="1:6" x14ac:dyDescent="0.25">
      <c r="B341" s="24" t="s">
        <v>705</v>
      </c>
      <c r="C341" s="25"/>
      <c r="D341" s="28" t="s">
        <v>706</v>
      </c>
      <c r="E341" s="23" t="str">
        <f>IF(ISERROR(INDEX([1]Availability!$E:$E,MATCH(F341,[1]Availability!$A$3:$A$613,0)+2)),"",INDEX([1]Availability!$E:$E,MATCH(F341,[1]Availability!$A$3:$A$479,0)+2))</f>
        <v>THREE MONTH LEAD</v>
      </c>
      <c r="F341" s="27" t="s">
        <v>707</v>
      </c>
    </row>
    <row r="342" spans="1:6" x14ac:dyDescent="0.25">
      <c r="B342" s="24" t="s">
        <v>708</v>
      </c>
      <c r="C342" s="25"/>
      <c r="D342" s="28" t="s">
        <v>709</v>
      </c>
      <c r="E342" s="23" t="str">
        <f>IF(ISERROR(INDEX([1]Availability!$E:$E,MATCH(F342,[1]Availability!$A$3:$A$613,0)+2)),"",INDEX([1]Availability!$E:$E,MATCH(F342,[1]Availability!$A$3:$A$479,0)+2))</f>
        <v>EIGHT WEEK LEAD</v>
      </c>
      <c r="F342" s="27" t="s">
        <v>710</v>
      </c>
    </row>
    <row r="343" spans="1:6" ht="12.75" customHeight="1" x14ac:dyDescent="0.25">
      <c r="B343" s="24" t="s">
        <v>711</v>
      </c>
      <c r="C343" s="25" t="s">
        <v>26</v>
      </c>
      <c r="D343" s="36" t="s">
        <v>712</v>
      </c>
      <c r="E343" s="23" t="str">
        <f>IF(ISERROR(INDEX([1]Availability!$E:$E,MATCH(F343,[1]Availability!$A$3:$A$613,0)+2)),"",INDEX([1]Availability!$E:$E,MATCH(F343,[1]Availability!$A$3:$A$479,0)+2))</f>
        <v>EIGHT WEEK LEAD</v>
      </c>
      <c r="F343" s="27" t="s">
        <v>713</v>
      </c>
    </row>
    <row r="344" spans="1:6" x14ac:dyDescent="0.25">
      <c r="A344" s="37"/>
      <c r="B344" s="24" t="s">
        <v>34</v>
      </c>
      <c r="C344" s="25"/>
      <c r="D344" s="29" t="s">
        <v>714</v>
      </c>
      <c r="E344" s="23" t="str">
        <f>IF(ISERROR(INDEX([1]Availability!$E:$E,MATCH(F344,[1]Availability!$A$3:$A$613,0)+2)),"",INDEX([1]Availability!$E:$E,MATCH(F344,[1]Availability!$A$3:$A$479,0)+2))</f>
        <v>CALL</v>
      </c>
      <c r="F344" s="27" t="s">
        <v>715</v>
      </c>
    </row>
    <row r="345" spans="1:6" ht="18" x14ac:dyDescent="0.25">
      <c r="A345" s="18"/>
      <c r="B345" s="24" t="s">
        <v>716</v>
      </c>
      <c r="C345" s="25"/>
      <c r="D345" s="33" t="s">
        <v>717</v>
      </c>
      <c r="E345" s="23" t="str">
        <f>IF(ISERROR(INDEX([1]Availability!$E:$E,MATCH(F345,[1]Availability!$A$3:$A$613,0)+2)),"",INDEX([1]Availability!$E:$E,MATCH(F345,[1]Availability!$A$3:$A$479,0)+2))</f>
        <v>EIGHT WEEK LEAD</v>
      </c>
      <c r="F345" s="27" t="s">
        <v>718</v>
      </c>
    </row>
    <row r="346" spans="1:6" x14ac:dyDescent="0.25">
      <c r="B346" s="24" t="s">
        <v>719</v>
      </c>
      <c r="D346" s="40" t="s">
        <v>720</v>
      </c>
      <c r="E346" s="23" t="str">
        <f>IF(ISERROR(INDEX([1]Availability!$E:$E,MATCH(F346,[1]Availability!$A$3:$A$613,0)+2)),"",INDEX([1]Availability!$E:$E,MATCH(F346,[1]Availability!$A$3:$A$479,0)+2))</f>
        <v>FOUR MONTH LEAD</v>
      </c>
      <c r="F346" s="27" t="s">
        <v>721</v>
      </c>
    </row>
    <row r="347" spans="1:6" x14ac:dyDescent="0.25">
      <c r="B347" s="24" t="s">
        <v>722</v>
      </c>
      <c r="C347" s="45" t="s">
        <v>26</v>
      </c>
      <c r="D347" s="33" t="s">
        <v>723</v>
      </c>
      <c r="E347" s="23" t="str">
        <f>IF(ISERROR(INDEX([1]Availability!$E:$E,MATCH(F347,[1]Availability!$A$3:$A$613,0)+2)),"",INDEX([1]Availability!$E:$E,MATCH(F347,[1]Availability!$A$3:$A$479,0)+2))</f>
        <v>EIGHT WEEK LEAD</v>
      </c>
      <c r="F347" s="27" t="s">
        <v>724</v>
      </c>
    </row>
    <row r="348" spans="1:6" x14ac:dyDescent="0.25">
      <c r="B348" s="24" t="s">
        <v>722</v>
      </c>
      <c r="C348" s="45" t="s">
        <v>26</v>
      </c>
      <c r="D348" s="40" t="s">
        <v>725</v>
      </c>
      <c r="E348" s="46" t="str">
        <f>IF(ISERROR(INDEX([1]Availability!$E:$E,MATCH(F348,[1]Availability!$A$3:$A$613,0)+2)),"",INDEX([1]Availability!$E:$E,MATCH(F348,[1]Availability!$A$3:$A$479,0)+2))</f>
        <v>FOUR WEEK LEAD</v>
      </c>
      <c r="F348" s="27" t="s">
        <v>726</v>
      </c>
    </row>
    <row r="349" spans="1:6" x14ac:dyDescent="0.25">
      <c r="B349" s="24" t="s">
        <v>727</v>
      </c>
      <c r="C349" s="45" t="s">
        <v>26</v>
      </c>
      <c r="D349" s="33" t="s">
        <v>728</v>
      </c>
      <c r="E349" s="46" t="str">
        <f>IF(ISERROR(INDEX([1]Availability!$E:$E,MATCH(F349,[1]Availability!$A$3:$A$613,0)+2)),"",INDEX([1]Availability!$E:$E,MATCH(F349,[1]Availability!$A$3:$A$479,0)+2))</f>
        <v>FOUR WEEK LEAD</v>
      </c>
      <c r="F349" s="27" t="s">
        <v>729</v>
      </c>
    </row>
  </sheetData>
  <pageMargins left="0" right="0" top="0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McDermott</dc:creator>
  <cp:lastModifiedBy>Linda Mooers</cp:lastModifiedBy>
  <cp:lastPrinted>2025-06-02T13:59:18Z</cp:lastPrinted>
  <dcterms:created xsi:type="dcterms:W3CDTF">2025-06-02T13:57:36Z</dcterms:created>
  <dcterms:modified xsi:type="dcterms:W3CDTF">2025-06-02T14:19:18Z</dcterms:modified>
</cp:coreProperties>
</file>