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76BD3581-E784-4CDE-AEA9-CC0DA84EE413}" xr6:coauthVersionLast="47" xr6:coauthVersionMax="47" xr10:uidLastSave="{00000000-0000-0000-0000-000000000000}"/>
  <bookViews>
    <workbookView xWindow="4560" yWindow="1395" windowWidth="21240" windowHeight="11385" xr2:uid="{00000000-000D-0000-FFFF-FFFF00000000}"/>
  </bookViews>
  <sheets>
    <sheet name="MGN Liner Availability 4-20-26" sheetId="1" r:id="rId1"/>
  </sheets>
  <definedNames>
    <definedName name="_xlnm._FilterDatabase" localSheetId="0" hidden="1">'MGN Liner Availability 4-20-26'!$A$9:$XFA$235</definedName>
    <definedName name="_xlnm.Print_Area" localSheetId="0">'MGN Liner Availability 4-20-26'!$A$1:$S$264</definedName>
    <definedName name="_xlnm.Print_Titles" localSheetId="0">'MGN Liner Availability 4-20-26'!$9:$9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0" i="1" l="1"/>
  <c r="E235" i="1"/>
  <c r="E234" i="1"/>
  <c r="E233" i="1"/>
  <c r="E232" i="1"/>
  <c r="E231" i="1"/>
  <c r="E230" i="1"/>
  <c r="E229" i="1"/>
  <c r="E228" i="1"/>
  <c r="E227" i="1"/>
  <c r="E226" i="1"/>
  <c r="E225" i="1"/>
  <c r="E222" i="1"/>
  <c r="E221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<sst xmlns="http://schemas.openxmlformats.org/spreadsheetml/2006/main" count="265" uniqueCount="203">
  <si>
    <t xml:space="preserve">PLANT NAME                                                       </t>
  </si>
  <si>
    <t>SIZE</t>
  </si>
  <si>
    <t>ROYALTY</t>
  </si>
  <si>
    <t>UNIT PRICE</t>
  </si>
  <si>
    <t>TRAY PRICE</t>
  </si>
  <si>
    <t>Current Month      Sale</t>
  </si>
  <si>
    <t xml:space="preserve">Agapanthus a. 'Improved Peter Pan' </t>
  </si>
  <si>
    <t>Agapanthus Charlotte</t>
  </si>
  <si>
    <t>Sold out</t>
  </si>
  <si>
    <t>Agapanthus Double Diamond</t>
  </si>
  <si>
    <t>Agapanthus 'Ever Amethyst' PPAF**</t>
  </si>
  <si>
    <t>Agapanthus 'Ever Midnight' PPAF**</t>
  </si>
  <si>
    <t>Agapanthus 'Ever Sapphire' PPAF**</t>
  </si>
  <si>
    <t>Agapanthus 'Ever Twilight' PPAF**</t>
  </si>
  <si>
    <t>Agapanthus 'Ever White' PPAF**</t>
  </si>
  <si>
    <t>Agapanthus Fireworks</t>
  </si>
  <si>
    <t>Agapanthus Flower of Love</t>
  </si>
  <si>
    <t xml:space="preserve">Agapanthus 'Getty White' </t>
  </si>
  <si>
    <t>Agapanthus hybrid 'Northern Star' PP 20,957</t>
  </si>
  <si>
    <t>Agapanthus Midnight Sky</t>
  </si>
  <si>
    <t>Agapanthus orientalis ‘PMN06’ Queen Mum</t>
  </si>
  <si>
    <t>Agapanthus Poppin Star</t>
  </si>
  <si>
    <t>Agapanthus 'Twister' PP 25,519 (Indigo Frost™)</t>
  </si>
  <si>
    <t>Agave Americana</t>
  </si>
  <si>
    <t>Agave 'Blue Flame'</t>
  </si>
  <si>
    <t>III</t>
  </si>
  <si>
    <t>Agave 'Blue Glow'</t>
  </si>
  <si>
    <t>Agave celsii 'Nova'</t>
  </si>
  <si>
    <t>Agave gemniflora</t>
  </si>
  <si>
    <t>Agave ochahui</t>
  </si>
  <si>
    <t>Agave ovatifolia 'Frosty Blue'</t>
  </si>
  <si>
    <t>Agave victoria-reginae</t>
  </si>
  <si>
    <t>Aloe 'Blue Elf'</t>
  </si>
  <si>
    <t>Aloe 'Hercules'</t>
  </si>
  <si>
    <t>Aloe Safari Rose PP 28002-SL</t>
  </si>
  <si>
    <t>Aloe Safari Sunrise PP 23336-SL</t>
  </si>
  <si>
    <t>Alpinia zerumbet 'Variegata'</t>
  </si>
  <si>
    <t>Arundo donax 'Reed Cane'</t>
  </si>
  <si>
    <t>Bambusa Alphonse Karr</t>
  </si>
  <si>
    <t>Bambusa ventricosa 'Buddah Belly'</t>
  </si>
  <si>
    <t>Brunnera Jack Frost</t>
  </si>
  <si>
    <t>Brunnera Looking Glass</t>
  </si>
  <si>
    <t>Brunnera macrophylla</t>
  </si>
  <si>
    <t>Brunnera Silver Carpet</t>
  </si>
  <si>
    <t>Brunnera Silver Heart</t>
  </si>
  <si>
    <t>Brunnera Variegata</t>
  </si>
  <si>
    <t>Calathea Makoyana</t>
  </si>
  <si>
    <t>Calathea Orbifolia</t>
  </si>
  <si>
    <t>Callistemon viminalis 'Little John'</t>
  </si>
  <si>
    <t>Carex appalachica</t>
  </si>
  <si>
    <t>Carex Evergold</t>
  </si>
  <si>
    <t>Carex Feather Falls</t>
  </si>
  <si>
    <t>Carex Frosted Curls</t>
  </si>
  <si>
    <t>Carex Moon Falls</t>
  </si>
  <si>
    <t>Carex pensylvanica</t>
  </si>
  <si>
    <t>Carex plantaginea</t>
  </si>
  <si>
    <t>Carex Ribbon Falls</t>
  </si>
  <si>
    <t>Carex rosea</t>
  </si>
  <si>
    <t>Carex scaposa HBCS23</t>
  </si>
  <si>
    <t>Chasmanthium Latifolium</t>
  </si>
  <si>
    <t>Cordyline Red Star</t>
  </si>
  <si>
    <t>Dianella tasmanica 'Variegata'</t>
  </si>
  <si>
    <t>Echinacea Delicious Candy</t>
  </si>
  <si>
    <t>Echinacea Delicious Nougat</t>
  </si>
  <si>
    <t>Echinacea Delicious Strawberry</t>
  </si>
  <si>
    <t>Echinacea Fatal Attraction</t>
  </si>
  <si>
    <t>Echinacea Green Jewel</t>
  </si>
  <si>
    <t>Echinacea Pica Bella</t>
  </si>
  <si>
    <t>Echinacea Pretty Parasols</t>
  </si>
  <si>
    <t>Echinacea Sensation Pink</t>
  </si>
  <si>
    <t>Echinacea SunSeekers Apple Green</t>
  </si>
  <si>
    <t>Echinacea SunSeekers Blush</t>
  </si>
  <si>
    <t>Echinacea SunSeekers Citrus</t>
  </si>
  <si>
    <t>Echinacea SunSeekers Clementine</t>
  </si>
  <si>
    <t>Echinacea SunSeekers Golden Sun</t>
  </si>
  <si>
    <t>Echinacea SunSeekers Hot Pink</t>
  </si>
  <si>
    <t>Echinacea SunSeekers Magenta</t>
  </si>
  <si>
    <t>Echinacea SunSeekers Mango Sunrise</t>
  </si>
  <si>
    <t>Echinacea SunSeekers Mineola</t>
  </si>
  <si>
    <t>Echinacea SunSeekers Orange</t>
  </si>
  <si>
    <t>Echinacea SunSeekers Pink Grapefruit</t>
  </si>
  <si>
    <t>Echinacea SunSeekers Pomegranate</t>
  </si>
  <si>
    <t>Echinacea SunSeekers Pumpkin Pie</t>
  </si>
  <si>
    <t>Echinacea SunSeekers Purplelicious</t>
  </si>
  <si>
    <t>Echinacea SunSeekers Racing Red</t>
  </si>
  <si>
    <t>Echinacea SunSeekers Rainbow</t>
  </si>
  <si>
    <t>Echinacea SunSeekers Red</t>
  </si>
  <si>
    <t>Echinacea SunSeekers Salmon</t>
  </si>
  <si>
    <t>Echinacea SunSeekers Sweet Fuchsia</t>
  </si>
  <si>
    <t>Echinacea SunSeekers Tequila Sunrise</t>
  </si>
  <si>
    <t>Echinacea SunSeekers White Perfection</t>
  </si>
  <si>
    <t>Echinacea SunSeekers Yellow</t>
  </si>
  <si>
    <t>Farfugium japonicum Gigantea</t>
  </si>
  <si>
    <t>Fatsia japonica ‘Spider's Web'</t>
  </si>
  <si>
    <t>Fatsia japonica ‘Variegata’</t>
  </si>
  <si>
    <t>Feijoa sellowiana 'Tharfiona'  Bambina™**</t>
  </si>
  <si>
    <t>Ficus bambino</t>
  </si>
  <si>
    <t>Ficus elastica Tineke</t>
  </si>
  <si>
    <t>Ficus lyrata</t>
  </si>
  <si>
    <t>Geranium Azure Rush</t>
  </si>
  <si>
    <t>Geranium Blushing Turtle</t>
  </si>
  <si>
    <t>Geranium Dragon Heart</t>
  </si>
  <si>
    <t>Geranium Kelly-Anne</t>
  </si>
  <si>
    <t>Geranium Mary-Anne</t>
  </si>
  <si>
    <t>Geranium prat. Black 'n White</t>
  </si>
  <si>
    <t>Geranium prat. Midnight Reiter</t>
  </si>
  <si>
    <t>Geranium Rozanne</t>
  </si>
  <si>
    <t>Geranium Storm Cloud</t>
  </si>
  <si>
    <t>Hakonechloa Macra 'All Gold'</t>
  </si>
  <si>
    <t>Hakonechloa Macra Aureola</t>
  </si>
  <si>
    <t>Hakonechloa Macra 'Beni-Kaze'</t>
  </si>
  <si>
    <t>Hakonechloa macra 'Green'</t>
  </si>
  <si>
    <t>Helleborus Ivory Prince</t>
  </si>
  <si>
    <t>Helleborus Rosemary</t>
  </si>
  <si>
    <t>Helleborus Spring Sparkle Red</t>
  </si>
  <si>
    <t>Helleborus 'Winter Moon'</t>
  </si>
  <si>
    <t>Helleborus Winter Sparkle Bi-Color</t>
  </si>
  <si>
    <t>Helleborus Winter Sparkle Blush Pink Imp</t>
  </si>
  <si>
    <t>Helleborus Winter Sparkle Burgundy</t>
  </si>
  <si>
    <t>Helleborus Winter Sparkle Early Picotee</t>
  </si>
  <si>
    <t>Helleborus Winter Sparkle Early Pink</t>
  </si>
  <si>
    <t>Helleborus Winter Sparkle Picotee</t>
  </si>
  <si>
    <t>Helleborus Winter Sparkle Pink WS 12-32-7</t>
  </si>
  <si>
    <t>Helleborus Winter Sparkle Rose</t>
  </si>
  <si>
    <t>Helleborus Winter Sparkle White Blush</t>
  </si>
  <si>
    <t>Hesperaloe parvifolia Red Yucca</t>
  </si>
  <si>
    <t>Hesperaloe parvifolia Yellow Yucca</t>
  </si>
  <si>
    <t>Heuchera Bilberry</t>
  </si>
  <si>
    <t>Heuchera Blackberry</t>
  </si>
  <si>
    <t>Heuchera Boysenberry</t>
  </si>
  <si>
    <t>Heuchera Caramel</t>
  </si>
  <si>
    <t>Heuchera Cherryberry</t>
  </si>
  <si>
    <t>Heuchera Citronelle</t>
  </si>
  <si>
    <t>Heuchera Coralberry</t>
  </si>
  <si>
    <t>Heuchera Cranberry</t>
  </si>
  <si>
    <t>Heuchera Dark Secret</t>
  </si>
  <si>
    <t>Heuchera Eternal Flame</t>
  </si>
  <si>
    <t>Heuchera Frilly</t>
  </si>
  <si>
    <t>Heuchera Frosted Violet</t>
  </si>
  <si>
    <t>Heuchera Gojiberry</t>
  </si>
  <si>
    <t>Heuchera Green Spice</t>
  </si>
  <si>
    <t>Heuchera Guacamole</t>
  </si>
  <si>
    <t>Heuchera Huckleberry</t>
  </si>
  <si>
    <t>Heuchera Limeberry</t>
  </si>
  <si>
    <t>Heuchera Magma</t>
  </si>
  <si>
    <t>Heuchera Mulberry</t>
  </si>
  <si>
    <t>Heuchera Orangeberry</t>
  </si>
  <si>
    <t>Heuchera Plum Pudding</t>
  </si>
  <si>
    <t>Heuchera Silverberry</t>
  </si>
  <si>
    <t>Heuchera Silver Scrolls</t>
  </si>
  <si>
    <t>Heuchera Splashberry</t>
  </si>
  <si>
    <t>Hosta 'Blue Angel'</t>
  </si>
  <si>
    <t xml:space="preserve">Hosta 'Fire and Ice' </t>
  </si>
  <si>
    <t xml:space="preserve">Hosta 'Frances Williams' </t>
  </si>
  <si>
    <t>Hosta 'Guacamole'</t>
  </si>
  <si>
    <t>Hosta 'Minteman'</t>
  </si>
  <si>
    <t>Hosta 'Patriot'</t>
  </si>
  <si>
    <t>Hosta 'Royal Standard'</t>
  </si>
  <si>
    <t xml:space="preserve">Hosta 'Sieboldiana Elegans' </t>
  </si>
  <si>
    <t>Hosta 'So Sweet'</t>
  </si>
  <si>
    <t xml:space="preserve">Hosta 'Stained Glass' </t>
  </si>
  <si>
    <t>Hosta 'Sum and Substance'</t>
  </si>
  <si>
    <t>Ilex vomitoria Nana 'Dwarf Yaupon'</t>
  </si>
  <si>
    <t>Iris Edith Wolford</t>
  </si>
  <si>
    <t>Iris Magrib</t>
  </si>
  <si>
    <t>Iris Purple Flame</t>
  </si>
  <si>
    <t>Isolepis Cernua</t>
  </si>
  <si>
    <t>Lomandra Miner's Gold</t>
  </si>
  <si>
    <t>Loropetalum 'Purple Diamond' PP 18331 **</t>
  </si>
  <si>
    <t>Loropetalum Purple Diamond PP 18331-SL</t>
  </si>
  <si>
    <t>Miscanthus Gracillimus</t>
  </si>
  <si>
    <t>Muhlenbergia capillaris 'White Cloud'</t>
  </si>
  <si>
    <t>Musa Dwarf Cavendish</t>
  </si>
  <si>
    <t>Musa Ever Red</t>
  </si>
  <si>
    <t>Nandina Blush Pink PP19916-SL</t>
  </si>
  <si>
    <t>Nandina domestica 'Burgundy Wine'</t>
  </si>
  <si>
    <t>Nandina domestica 'Compacta'</t>
  </si>
  <si>
    <t>Nandina domestica 'Cool Glow Lime' PPAF</t>
  </si>
  <si>
    <t>Nandina domestica 'Cool Glow Peach' PPAF</t>
  </si>
  <si>
    <t>Nandina domestica 'Cool Glow Pomegranate' PPAF</t>
  </si>
  <si>
    <t>Nandina domestica 'Gulf Stream'</t>
  </si>
  <si>
    <t xml:space="preserve">Nandina domestica 'Harbour Dwarf' </t>
  </si>
  <si>
    <t>Nandina domestica 'Jaytee' PP14,668 Harbor Belle™</t>
  </si>
  <si>
    <t>Nandina domestica 'Lemon Lime' PPAF-SL</t>
  </si>
  <si>
    <t xml:space="preserve">Nandina domestica 'Moon Bay' </t>
  </si>
  <si>
    <t>Nandina domestica nana 'Firepower'</t>
  </si>
  <si>
    <t xml:space="preserve">Nandina domestica 'Twilight'  </t>
  </si>
  <si>
    <t>Nandina Flirt PP21391-SL</t>
  </si>
  <si>
    <t>Nandina Obsession PP21891-SL</t>
  </si>
  <si>
    <t>Nephrolepis exaltata</t>
  </si>
  <si>
    <t>Nephrolepis obliterata</t>
  </si>
  <si>
    <t>Panicum Virgatum Shenandoah</t>
  </si>
  <si>
    <t>Philodendron Birkin</t>
  </si>
  <si>
    <t>Philodendron Xanadu</t>
  </si>
  <si>
    <t>Schizachyrium scoparium 'Standing Ovation' PP25202</t>
  </si>
  <si>
    <t>Shenandoah' Panicum Virgatum</t>
  </si>
  <si>
    <t>Yucca 'Bright Edge'</t>
  </si>
  <si>
    <t>Yucca Citrus Twist</t>
  </si>
  <si>
    <t>Yucca 'Color Guard'</t>
  </si>
  <si>
    <t>Yucca gloriosa 'Bright Star'</t>
  </si>
  <si>
    <t>Yucca Gloriosa Variegata</t>
  </si>
  <si>
    <t>Yucca Gloriosa Variegata Dwarf</t>
  </si>
  <si>
    <t>Yucca pendula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</si>
</sst>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mmmm\ d\,\ yyyy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homa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.5"/>
      <color theme="1"/>
      <name val="Tahoma"/>
      <family val="2"/>
    </font>
    <font>
      <sz val="10"/>
      <name val="Tahoma"/>
      <family val="2"/>
    </font>
    <font>
      <u/>
      <sz val="11"/>
      <color theme="10"/>
      <name val="Aptos Narrow"/>
      <family val="2"/>
      <scheme val="minor"/>
    </font>
    <font>
      <sz val="10"/>
      <color rgb="FFC00000"/>
      <name val="Tahoma"/>
      <family val="2"/>
    </font>
    <font>
      <b/>
      <sz val="8"/>
      <color rgb="FFC00000"/>
      <name val="Tahoma"/>
      <family val="2"/>
    </font>
    <font>
      <b/>
      <u/>
      <sz val="12"/>
      <color theme="10"/>
      <name val="Aptos Narrow"/>
      <family val="2"/>
      <scheme val="minor"/>
    </font>
    <font>
      <b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12" fillId="0" borderId="0"/>
  </cellStyleXfs>
  <cellXfs count="73">
    <xf numFmtId="0" fontId="0" fillId="0" borderId="0" xfId="0"/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/>
    </xf>
    <xf numFmtId="44" fontId="5" fillId="0" borderId="1" xfId="2" applyFont="1" applyBorder="1" applyAlignment="1" applyProtection="1">
      <alignment horizontal="center" vertical="center" shrinkToFit="1"/>
      <protection locked="0"/>
    </xf>
    <xf numFmtId="0" fontId="6" fillId="0" borderId="0" xfId="0" applyFont="1"/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44" fontId="5" fillId="0" borderId="1" xfId="2" applyFont="1" applyBorder="1" applyAlignment="1">
      <alignment horizontal="center"/>
    </xf>
    <xf numFmtId="164" fontId="5" fillId="0" borderId="1" xfId="1" applyNumberFormat="1" applyFont="1" applyBorder="1"/>
    <xf numFmtId="44" fontId="6" fillId="0" borderId="0" xfId="2" applyFont="1" applyAlignment="1">
      <alignment horizontal="center"/>
    </xf>
    <xf numFmtId="44" fontId="6" fillId="0" borderId="0" xfId="2" applyFont="1"/>
    <xf numFmtId="44" fontId="5" fillId="0" borderId="1" xfId="2" applyFont="1" applyBorder="1" applyAlignment="1" applyProtection="1">
      <alignment horizontal="center" vertical="center"/>
      <protection locked="0"/>
    </xf>
    <xf numFmtId="164" fontId="5" fillId="2" borderId="1" xfId="1" applyNumberFormat="1" applyFont="1" applyFill="1" applyBorder="1" applyAlignment="1" applyProtection="1">
      <alignment horizontal="center" vertical="center"/>
      <protection locked="0"/>
    </xf>
    <xf numFmtId="164" fontId="5" fillId="2" borderId="1" xfId="1" applyNumberFormat="1" applyFont="1" applyFill="1" applyBorder="1"/>
    <xf numFmtId="44" fontId="5" fillId="2" borderId="1" xfId="2" applyFont="1" applyFill="1" applyBorder="1" applyAlignment="1" applyProtection="1">
      <alignment horizontal="center" vertical="center"/>
      <protection locked="0"/>
    </xf>
    <xf numFmtId="164" fontId="8" fillId="0" borderId="1" xfId="1" applyNumberFormat="1" applyFont="1" applyBorder="1"/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8" fillId="0" borderId="3" xfId="1" applyNumberFormat="1" applyFont="1" applyBorder="1"/>
    <xf numFmtId="44" fontId="5" fillId="2" borderId="1" xfId="2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/>
    </xf>
    <xf numFmtId="44" fontId="5" fillId="2" borderId="1" xfId="2" applyFont="1" applyFill="1" applyBorder="1" applyAlignment="1">
      <alignment horizontal="center"/>
    </xf>
    <xf numFmtId="165" fontId="13" fillId="0" borderId="0" xfId="2" applyNumberFormat="1" applyFont="1"/>
    <xf numFmtId="165" fontId="13" fillId="0" borderId="1" xfId="2" applyNumberFormat="1" applyFont="1" applyBorder="1" applyAlignment="1" applyProtection="1">
      <alignment horizontal="center" vertical="center"/>
      <protection locked="0"/>
    </xf>
    <xf numFmtId="165" fontId="13" fillId="2" borderId="1" xfId="2" applyNumberFormat="1" applyFont="1" applyFill="1" applyBorder="1" applyAlignment="1" applyProtection="1">
      <alignment horizontal="center" vertical="center"/>
      <protection locked="0"/>
    </xf>
    <xf numFmtId="44" fontId="13" fillId="2" borderId="1" xfId="2" applyFont="1" applyFill="1" applyBorder="1" applyAlignment="1" applyProtection="1">
      <alignment horizontal="center" vertical="center"/>
      <protection locked="0"/>
    </xf>
    <xf numFmtId="165" fontId="13" fillId="2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44" fontId="5" fillId="0" borderId="3" xfId="2" applyFont="1" applyBorder="1" applyAlignment="1" applyProtection="1">
      <alignment horizontal="center" vertical="center" shrinkToFit="1"/>
      <protection locked="0"/>
    </xf>
    <xf numFmtId="44" fontId="5" fillId="0" borderId="3" xfId="2" applyFont="1" applyBorder="1" applyAlignment="1" applyProtection="1">
      <alignment horizontal="center" vertical="center"/>
      <protection locked="0"/>
    </xf>
    <xf numFmtId="165" fontId="13" fillId="0" borderId="3" xfId="2" applyNumberFormat="1" applyFont="1" applyBorder="1" applyAlignment="1" applyProtection="1">
      <alignment horizontal="center" vertical="center"/>
      <protection locked="0"/>
    </xf>
    <xf numFmtId="164" fontId="5" fillId="0" borderId="3" xfId="1" applyNumberFormat="1" applyFont="1" applyBorder="1" applyAlignment="1" applyProtection="1">
      <alignment horizontal="center" vertical="center"/>
      <protection locked="0"/>
    </xf>
    <xf numFmtId="164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/>
    <xf numFmtId="0" fontId="7" fillId="0" borderId="1" xfId="0" applyFont="1" applyBorder="1"/>
    <xf numFmtId="0" fontId="3" fillId="0" borderId="3" xfId="0" applyFont="1" applyBorder="1"/>
    <xf numFmtId="0" fontId="0" fillId="0" borderId="3" xfId="0" applyBorder="1"/>
    <xf numFmtId="164" fontId="1" fillId="0" borderId="1" xfId="1" applyNumberFormat="1" applyBorder="1"/>
    <xf numFmtId="164" fontId="1" fillId="0" borderId="5" xfId="1" applyNumberFormat="1" applyBorder="1"/>
    <xf numFmtId="0" fontId="2" fillId="0" borderId="2" xfId="0" applyFont="1" applyBorder="1" applyAlignment="1">
      <alignment horizontal="left" vertical="top" wrapText="1"/>
    </xf>
    <xf numFmtId="44" fontId="2" fillId="0" borderId="2" xfId="2" applyFont="1" applyBorder="1" applyAlignment="1">
      <alignment horizontal="left" vertical="top" wrapText="1"/>
    </xf>
    <xf numFmtId="165" fontId="14" fillId="0" borderId="2" xfId="2" applyNumberFormat="1" applyFont="1" applyBorder="1" applyAlignment="1">
      <alignment horizontal="left" vertical="top" wrapText="1"/>
    </xf>
    <xf numFmtId="17" fontId="2" fillId="0" borderId="2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1" xfId="0" applyFont="1" applyBorder="1"/>
    <xf numFmtId="165" fontId="13" fillId="0" borderId="1" xfId="2" applyNumberFormat="1" applyFont="1" applyBorder="1"/>
    <xf numFmtId="166" fontId="2" fillId="2" borderId="8" xfId="0" applyNumberFormat="1" applyFont="1" applyFill="1" applyBorder="1" applyAlignment="1">
      <alignment horizontal="left" vertical="top" wrapText="1"/>
    </xf>
    <xf numFmtId="17" fontId="2" fillId="0" borderId="2" xfId="0" applyNumberFormat="1" applyFont="1" applyBorder="1" applyAlignment="1">
      <alignment horizontal="left" vertical="top"/>
    </xf>
    <xf numFmtId="17" fontId="2" fillId="0" borderId="4" xfId="0" applyNumberFormat="1" applyFont="1" applyBorder="1" applyAlignment="1">
      <alignment horizontal="left" vertical="top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>
      <alignment horizontal="left"/>
    </xf>
    <xf numFmtId="166" fontId="5" fillId="2" borderId="9" xfId="0" applyNumberFormat="1" applyFont="1" applyFill="1" applyBorder="1" applyAlignment="1">
      <alignment horizontal="left"/>
    </xf>
    <xf numFmtId="0" fontId="11" fillId="2" borderId="9" xfId="0" applyFont="1" applyFill="1" applyBorder="1" applyAlignment="1" applyProtection="1">
      <alignment horizontal="left"/>
      <protection locked="0"/>
    </xf>
    <xf numFmtId="164" fontId="5" fillId="2" borderId="9" xfId="1" applyNumberFormat="1" applyFont="1" applyFill="1" applyBorder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164" fontId="1" fillId="0" borderId="3" xfId="1" applyNumberFormat="1" applyBorder="1"/>
    <xf numFmtId="164" fontId="1" fillId="0" borderId="6" xfId="1" applyNumberFormat="1" applyBorder="1"/>
    <xf numFmtId="0" fontId="15" fillId="0" borderId="7" xfId="3" applyFont="1" applyBorder="1" applyAlignment="1">
      <alignment horizontal="center" vertical="center"/>
    </xf>
    <xf numFmtId="0" fontId="6" fillId="0" borderId="0" xfId="0" applyFont="1"/>
    <xf numFmtId="44" fontId="6" fillId="0" borderId="0" xfId="2" applyFont="1" applyAlignment="1">
      <alignment horizontal="center"/>
    </xf>
    <xf numFmtId="0" fontId="0" fillId="0" borderId="0" xfId="0"/>
    <xf numFmtId="0" fontId="1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176072</xdr:colOff>
      <xdr:row>1</xdr:row>
      <xdr:rowOff>15206</xdr:rowOff>
    </xdr:from>
    <xdr:to>
      <xdr:col>6</xdr:col>
      <xdr:colOff>128754</xdr:colOff>
      <xdr:row>4</xdr:row>
      <xdr:rowOff>230018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072" y="161744"/>
          <a:ext cx="3497400" cy="583284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0</xdr:col>
      <xdr:colOff>269875</xdr:colOff>
      <xdr:row>235</xdr:row>
      <xdr:rowOff>103187</xdr:rowOff>
    </xdr:from>
    <xdr:to>
      <xdr:col>4</xdr:col>
      <xdr:colOff>746125</xdr:colOff>
      <xdr:row>263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4CF45A-9F0C-1516-7166-8C15FC94C576}"/>
            </a:ext>
          </a:extLst>
        </xdr:cNvPr>
        <xdr:cNvSpPr txBox="1"/>
      </xdr:nvSpPr>
      <xdr:spPr>
        <a:xfrm>
          <a:off x="269875" y="37758687"/>
          <a:ext cx="4714875" cy="3992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235</xdr:row>
      <xdr:rowOff>87313</xdr:rowOff>
    </xdr:from>
    <xdr:to>
      <xdr:col>17</xdr:col>
      <xdr:colOff>611188</xdr:colOff>
      <xdr:row>262</xdr:row>
      <xdr:rowOff>119064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BD4400-896D-56C9-F01A-A59AE1582E58}"/>
            </a:ext>
          </a:extLst>
        </xdr:cNvPr>
        <xdr:cNvSpPr txBox="1"/>
      </xdr:nvSpPr>
      <xdr:spPr>
        <a:xfrm>
          <a:off x="5476875" y="37742813"/>
          <a:ext cx="7310438" cy="3889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E235"/>
  <sheetViews>
    <sheetView tabSelected="1" zoomScale="120" zoomScaleNormal="12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1" sqref="C1:E1048576"/>
    </sheetView>
  </sheetViews>
  <sheetFormatPr defaultColWidth="8.85546875" defaultRowHeight="11.25" customHeight="1" x14ac:dyDescent="0.25"/>
  <cols>
    <col min="1" max="1" width="39.42578125" style="38" customWidth="1"/>
    <col min="2" max="2" width="6.28515625" style="4" customWidth="1"/>
    <col min="3" max="3" width="10.42578125" style="14" hidden="1" customWidth="1"/>
    <col min="4" max="4" width="7.42578125" style="15" hidden="1" customWidth="1"/>
    <col min="5" max="5" width="11.28515625" style="15" hidden="1" customWidth="1"/>
    <col min="6" max="6" width="7.28515625" style="26" customWidth="1"/>
    <col min="7" max="14" width="9" style="4" customWidth="1"/>
    <col min="15" max="15" width="9.42578125" style="4" bestFit="1" customWidth="1"/>
    <col min="16" max="16" width="9.28515625" style="8" bestFit="1" customWidth="1"/>
    <col min="17" max="17" width="9.42578125" style="7" bestFit="1" customWidth="1"/>
    <col min="18" max="18" width="9.5703125" style="7" bestFit="1" customWidth="1"/>
    <col min="19" max="19" width="9.28515625" customWidth="1"/>
    <col min="20" max="20" width="10" style="7" bestFit="1" customWidth="1"/>
    <col min="21" max="21" width="10" bestFit="1" customWidth="1"/>
    <col min="22" max="22" width="8.140625" customWidth="1"/>
    <col min="23" max="23" width="10" bestFit="1" customWidth="1"/>
    <col min="24" max="24" width="8.85546875" customWidth="1"/>
    <col min="25" max="25" width="10" bestFit="1" customWidth="1"/>
    <col min="26" max="27" width="10.140625" bestFit="1" customWidth="1"/>
    <col min="28" max="31" width="11.5703125" style="7" customWidth="1"/>
    <col min="32" max="32" width="4.42578125" style="7" customWidth="1"/>
    <col min="33" max="255" width="13" style="7" customWidth="1"/>
    <col min="256" max="256" width="4.140625" style="7" customWidth="1"/>
    <col min="257" max="257" width="42.85546875" style="7" customWidth="1"/>
    <col min="258" max="258" width="4.7109375" style="7" customWidth="1"/>
    <col min="259" max="259" width="10.85546875" style="7" customWidth="1"/>
    <col min="260" max="260" width="10.7109375" style="7" customWidth="1"/>
    <col min="261" max="261" width="7.42578125" style="7" customWidth="1"/>
    <col min="262" max="262" width="10.85546875" style="7" bestFit="1" customWidth="1"/>
    <col min="263" max="263" width="34.28515625" style="7" customWidth="1"/>
    <col min="264" max="264" width="10.28515625" style="7" bestFit="1" customWidth="1"/>
    <col min="265" max="511" width="8.85546875" style="7" customWidth="1"/>
    <col min="512" max="512" width="4.140625" style="7" customWidth="1"/>
    <col min="513" max="513" width="42.85546875" style="7" customWidth="1"/>
    <col min="514" max="514" width="4.7109375" style="7" customWidth="1"/>
    <col min="515" max="515" width="10.85546875" style="7" customWidth="1"/>
    <col min="516" max="516" width="10.7109375" style="7" customWidth="1"/>
    <col min="517" max="517" width="7.42578125" style="7" customWidth="1"/>
    <col min="518" max="518" width="10.85546875" style="7" bestFit="1" customWidth="1"/>
    <col min="519" max="519" width="34.28515625" style="7" customWidth="1"/>
    <col min="520" max="520" width="10.28515625" style="7" bestFit="1" customWidth="1"/>
    <col min="521" max="767" width="8.85546875" style="7" customWidth="1"/>
    <col min="768" max="768" width="4.140625" style="7" customWidth="1"/>
    <col min="769" max="769" width="42.85546875" style="7" customWidth="1"/>
    <col min="770" max="770" width="4.7109375" style="7" customWidth="1"/>
    <col min="771" max="771" width="10.85546875" style="7" customWidth="1"/>
    <col min="772" max="772" width="10.7109375" style="7" customWidth="1"/>
    <col min="773" max="773" width="7.42578125" style="7" customWidth="1"/>
    <col min="774" max="774" width="10.85546875" style="7" bestFit="1" customWidth="1"/>
    <col min="775" max="775" width="34.28515625" style="7" customWidth="1"/>
    <col min="776" max="776" width="10.28515625" style="7" bestFit="1" customWidth="1"/>
    <col min="777" max="1023" width="8.85546875" style="7" customWidth="1"/>
    <col min="1024" max="1024" width="4.140625" style="7" customWidth="1"/>
    <col min="1025" max="1025" width="42.85546875" style="7" customWidth="1"/>
    <col min="1026" max="1026" width="4.7109375" style="7" customWidth="1"/>
    <col min="1027" max="1027" width="10.85546875" style="7" customWidth="1"/>
    <col min="1028" max="1028" width="10.7109375" style="7" customWidth="1"/>
    <col min="1029" max="1029" width="7.42578125" style="7" customWidth="1"/>
    <col min="1030" max="1030" width="10.85546875" style="7" bestFit="1" customWidth="1"/>
    <col min="1031" max="1031" width="34.28515625" style="7" customWidth="1"/>
    <col min="1032" max="1032" width="10.28515625" style="7" bestFit="1" customWidth="1"/>
    <col min="1033" max="1279" width="8.85546875" style="7" customWidth="1"/>
    <col min="1280" max="1280" width="4.140625" style="7" customWidth="1"/>
    <col min="1281" max="1281" width="42.85546875" style="7" customWidth="1"/>
    <col min="1282" max="1282" width="4.7109375" style="7" customWidth="1"/>
    <col min="1283" max="1283" width="10.85546875" style="7" customWidth="1"/>
    <col min="1284" max="1284" width="10.7109375" style="7" customWidth="1"/>
    <col min="1285" max="1285" width="7.42578125" style="7" customWidth="1"/>
    <col min="1286" max="1286" width="10.85546875" style="7" bestFit="1" customWidth="1"/>
    <col min="1287" max="1287" width="34.28515625" style="7" customWidth="1"/>
    <col min="1288" max="1288" width="10.28515625" style="7" bestFit="1" customWidth="1"/>
    <col min="1289" max="1535" width="8.85546875" style="7" customWidth="1"/>
    <col min="1536" max="1536" width="4.140625" style="7" customWidth="1"/>
    <col min="1537" max="1537" width="42.85546875" style="7" customWidth="1"/>
    <col min="1538" max="1538" width="4.7109375" style="7" customWidth="1"/>
    <col min="1539" max="1539" width="10.85546875" style="7" customWidth="1"/>
    <col min="1540" max="1540" width="10.7109375" style="7" customWidth="1"/>
    <col min="1541" max="1541" width="7.42578125" style="7" customWidth="1"/>
    <col min="1542" max="1542" width="10.85546875" style="7" bestFit="1" customWidth="1"/>
    <col min="1543" max="1543" width="34.28515625" style="7" customWidth="1"/>
    <col min="1544" max="1544" width="10.28515625" style="7" bestFit="1" customWidth="1"/>
    <col min="1545" max="1791" width="8.85546875" style="7" customWidth="1"/>
    <col min="1792" max="1792" width="4.140625" style="7" customWidth="1"/>
    <col min="1793" max="1793" width="42.85546875" style="7" customWidth="1"/>
    <col min="1794" max="1794" width="4.7109375" style="7" customWidth="1"/>
    <col min="1795" max="1795" width="10.85546875" style="7" customWidth="1"/>
    <col min="1796" max="1796" width="10.7109375" style="7" customWidth="1"/>
    <col min="1797" max="1797" width="7.42578125" style="7" customWidth="1"/>
    <col min="1798" max="1798" width="10.85546875" style="7" bestFit="1" customWidth="1"/>
    <col min="1799" max="1799" width="34.28515625" style="7" customWidth="1"/>
    <col min="1800" max="1800" width="10.28515625" style="7" bestFit="1" customWidth="1"/>
    <col min="1801" max="2047" width="8.85546875" style="7" customWidth="1"/>
    <col min="2048" max="2048" width="4.140625" style="7" customWidth="1"/>
    <col min="2049" max="2049" width="42.85546875" style="7" customWidth="1"/>
    <col min="2050" max="2050" width="4.7109375" style="7" customWidth="1"/>
    <col min="2051" max="2051" width="10.85546875" style="7" customWidth="1"/>
    <col min="2052" max="2052" width="10.7109375" style="7" customWidth="1"/>
    <col min="2053" max="2053" width="7.42578125" style="7" customWidth="1"/>
    <col min="2054" max="2054" width="10.85546875" style="7" bestFit="1" customWidth="1"/>
    <col min="2055" max="2055" width="34.28515625" style="7" customWidth="1"/>
    <col min="2056" max="2056" width="10.28515625" style="7" bestFit="1" customWidth="1"/>
    <col min="2057" max="2303" width="8.85546875" style="7" customWidth="1"/>
    <col min="2304" max="2304" width="4.140625" style="7" customWidth="1"/>
    <col min="2305" max="2305" width="42.85546875" style="7" customWidth="1"/>
    <col min="2306" max="2306" width="4.7109375" style="7" customWidth="1"/>
    <col min="2307" max="2307" width="10.85546875" style="7" customWidth="1"/>
    <col min="2308" max="2308" width="10.7109375" style="7" customWidth="1"/>
    <col min="2309" max="2309" width="7.42578125" style="7" customWidth="1"/>
    <col min="2310" max="2310" width="10.85546875" style="7" bestFit="1" customWidth="1"/>
    <col min="2311" max="2311" width="34.28515625" style="7" customWidth="1"/>
    <col min="2312" max="2312" width="10.28515625" style="7" bestFit="1" customWidth="1"/>
    <col min="2313" max="2559" width="8.85546875" style="7" customWidth="1"/>
    <col min="2560" max="2560" width="4.140625" style="7" customWidth="1"/>
    <col min="2561" max="2561" width="42.85546875" style="7" customWidth="1"/>
    <col min="2562" max="2562" width="4.7109375" style="7" customWidth="1"/>
    <col min="2563" max="2563" width="10.85546875" style="7" customWidth="1"/>
    <col min="2564" max="2564" width="10.7109375" style="7" customWidth="1"/>
    <col min="2565" max="2565" width="7.42578125" style="7" customWidth="1"/>
    <col min="2566" max="2566" width="10.85546875" style="7" bestFit="1" customWidth="1"/>
    <col min="2567" max="2567" width="34.28515625" style="7" customWidth="1"/>
    <col min="2568" max="2568" width="10.28515625" style="7" bestFit="1" customWidth="1"/>
    <col min="2569" max="2815" width="8.85546875" style="7" customWidth="1"/>
    <col min="2816" max="2816" width="4.140625" style="7" customWidth="1"/>
    <col min="2817" max="2817" width="42.85546875" style="7" customWidth="1"/>
    <col min="2818" max="2818" width="4.7109375" style="7" customWidth="1"/>
    <col min="2819" max="2819" width="10.85546875" style="7" customWidth="1"/>
    <col min="2820" max="2820" width="10.7109375" style="7" customWidth="1"/>
    <col min="2821" max="2821" width="7.42578125" style="7" customWidth="1"/>
    <col min="2822" max="2822" width="10.85546875" style="7" bestFit="1" customWidth="1"/>
    <col min="2823" max="2823" width="34.28515625" style="7" customWidth="1"/>
    <col min="2824" max="2824" width="10.28515625" style="7" bestFit="1" customWidth="1"/>
    <col min="2825" max="3071" width="8.85546875" style="7" customWidth="1"/>
    <col min="3072" max="3072" width="4.140625" style="7" customWidth="1"/>
    <col min="3073" max="3073" width="42.85546875" style="7" customWidth="1"/>
    <col min="3074" max="3074" width="4.7109375" style="7" customWidth="1"/>
    <col min="3075" max="3075" width="10.85546875" style="7" customWidth="1"/>
    <col min="3076" max="3076" width="10.7109375" style="7" customWidth="1"/>
    <col min="3077" max="3077" width="7.42578125" style="7" customWidth="1"/>
    <col min="3078" max="3078" width="10.85546875" style="7" bestFit="1" customWidth="1"/>
    <col min="3079" max="3079" width="34.28515625" style="7" customWidth="1"/>
    <col min="3080" max="3080" width="10.28515625" style="7" bestFit="1" customWidth="1"/>
    <col min="3081" max="3327" width="8.85546875" style="7" customWidth="1"/>
    <col min="3328" max="3328" width="4.140625" style="7" customWidth="1"/>
    <col min="3329" max="3329" width="42.85546875" style="7" customWidth="1"/>
    <col min="3330" max="3330" width="4.7109375" style="7" customWidth="1"/>
    <col min="3331" max="3331" width="10.85546875" style="7" customWidth="1"/>
    <col min="3332" max="3332" width="10.7109375" style="7" customWidth="1"/>
    <col min="3333" max="3333" width="7.42578125" style="7" customWidth="1"/>
    <col min="3334" max="3334" width="10.85546875" style="7" bestFit="1" customWidth="1"/>
    <col min="3335" max="3335" width="34.28515625" style="7" customWidth="1"/>
    <col min="3336" max="3336" width="10.28515625" style="7" bestFit="1" customWidth="1"/>
    <col min="3337" max="3583" width="8.85546875" style="7" customWidth="1"/>
    <col min="3584" max="3584" width="4.140625" style="7" customWidth="1"/>
    <col min="3585" max="3585" width="42.85546875" style="7" customWidth="1"/>
    <col min="3586" max="3586" width="4.7109375" style="7" customWidth="1"/>
    <col min="3587" max="3587" width="10.85546875" style="7" customWidth="1"/>
    <col min="3588" max="3588" width="10.7109375" style="7" customWidth="1"/>
    <col min="3589" max="3589" width="7.42578125" style="7" customWidth="1"/>
    <col min="3590" max="3590" width="10.85546875" style="7" bestFit="1" customWidth="1"/>
    <col min="3591" max="3591" width="34.28515625" style="7" customWidth="1"/>
    <col min="3592" max="3592" width="10.28515625" style="7" bestFit="1" customWidth="1"/>
    <col min="3593" max="3839" width="8.85546875" style="7" customWidth="1"/>
    <col min="3840" max="3840" width="4.140625" style="7" customWidth="1"/>
    <col min="3841" max="3841" width="42.85546875" style="7" customWidth="1"/>
    <col min="3842" max="3842" width="4.7109375" style="7" customWidth="1"/>
    <col min="3843" max="3843" width="10.85546875" style="7" customWidth="1"/>
    <col min="3844" max="3844" width="10.7109375" style="7" customWidth="1"/>
    <col min="3845" max="3845" width="7.42578125" style="7" customWidth="1"/>
    <col min="3846" max="3846" width="10.85546875" style="7" bestFit="1" customWidth="1"/>
    <col min="3847" max="3847" width="34.28515625" style="7" customWidth="1"/>
    <col min="3848" max="3848" width="10.28515625" style="7" bestFit="1" customWidth="1"/>
    <col min="3849" max="4095" width="8.85546875" style="7" customWidth="1"/>
    <col min="4096" max="4096" width="4.140625" style="7" customWidth="1"/>
    <col min="4097" max="4097" width="42.85546875" style="7" customWidth="1"/>
    <col min="4098" max="4098" width="4.7109375" style="7" customWidth="1"/>
    <col min="4099" max="4099" width="10.85546875" style="7" customWidth="1"/>
    <col min="4100" max="4100" width="10.7109375" style="7" customWidth="1"/>
    <col min="4101" max="4101" width="7.42578125" style="7" customWidth="1"/>
    <col min="4102" max="4102" width="10.85546875" style="7" bestFit="1" customWidth="1"/>
    <col min="4103" max="4103" width="34.28515625" style="7" customWidth="1"/>
    <col min="4104" max="4104" width="10.28515625" style="7" bestFit="1" customWidth="1"/>
    <col min="4105" max="4351" width="8.85546875" style="7" customWidth="1"/>
    <col min="4352" max="4352" width="4.140625" style="7" customWidth="1"/>
    <col min="4353" max="4353" width="42.85546875" style="7" customWidth="1"/>
    <col min="4354" max="4354" width="4.7109375" style="7" customWidth="1"/>
    <col min="4355" max="4355" width="10.85546875" style="7" customWidth="1"/>
    <col min="4356" max="4356" width="10.7109375" style="7" customWidth="1"/>
    <col min="4357" max="4357" width="7.42578125" style="7" customWidth="1"/>
    <col min="4358" max="4358" width="10.85546875" style="7" bestFit="1" customWidth="1"/>
    <col min="4359" max="4359" width="34.28515625" style="7" customWidth="1"/>
    <col min="4360" max="4360" width="10.28515625" style="7" bestFit="1" customWidth="1"/>
    <col min="4361" max="4607" width="8.85546875" style="7" customWidth="1"/>
    <col min="4608" max="4608" width="4.140625" style="7" customWidth="1"/>
    <col min="4609" max="4609" width="42.85546875" style="7" customWidth="1"/>
    <col min="4610" max="4610" width="4.7109375" style="7" customWidth="1"/>
    <col min="4611" max="4611" width="10.85546875" style="7" customWidth="1"/>
    <col min="4612" max="4612" width="10.7109375" style="7" customWidth="1"/>
    <col min="4613" max="4613" width="7.42578125" style="7" customWidth="1"/>
    <col min="4614" max="4614" width="10.85546875" style="7" bestFit="1" customWidth="1"/>
    <col min="4615" max="4615" width="34.28515625" style="7" customWidth="1"/>
    <col min="4616" max="4616" width="10.28515625" style="7" bestFit="1" customWidth="1"/>
    <col min="4617" max="4863" width="8.85546875" style="7" customWidth="1"/>
    <col min="4864" max="4864" width="4.140625" style="7" customWidth="1"/>
    <col min="4865" max="4865" width="42.85546875" style="7" customWidth="1"/>
    <col min="4866" max="4866" width="4.7109375" style="7" customWidth="1"/>
    <col min="4867" max="4867" width="10.85546875" style="7" customWidth="1"/>
    <col min="4868" max="4868" width="10.7109375" style="7" customWidth="1"/>
    <col min="4869" max="4869" width="7.42578125" style="7" customWidth="1"/>
    <col min="4870" max="4870" width="10.85546875" style="7" bestFit="1" customWidth="1"/>
    <col min="4871" max="4871" width="34.28515625" style="7" customWidth="1"/>
    <col min="4872" max="4872" width="10.28515625" style="7" bestFit="1" customWidth="1"/>
    <col min="4873" max="5119" width="8.85546875" style="7" customWidth="1"/>
    <col min="5120" max="5120" width="4.140625" style="7" customWidth="1"/>
    <col min="5121" max="5121" width="42.85546875" style="7" customWidth="1"/>
    <col min="5122" max="5122" width="4.7109375" style="7" customWidth="1"/>
    <col min="5123" max="5123" width="10.85546875" style="7" customWidth="1"/>
    <col min="5124" max="5124" width="10.7109375" style="7" customWidth="1"/>
    <col min="5125" max="5125" width="7.42578125" style="7" customWidth="1"/>
    <col min="5126" max="5126" width="10.85546875" style="7" bestFit="1" customWidth="1"/>
    <col min="5127" max="5127" width="34.28515625" style="7" customWidth="1"/>
    <col min="5128" max="5128" width="10.28515625" style="7" bestFit="1" customWidth="1"/>
    <col min="5129" max="5375" width="8.85546875" style="7" customWidth="1"/>
    <col min="5376" max="5376" width="4.140625" style="7" customWidth="1"/>
    <col min="5377" max="5377" width="42.85546875" style="7" customWidth="1"/>
    <col min="5378" max="5378" width="4.7109375" style="7" customWidth="1"/>
    <col min="5379" max="5379" width="10.85546875" style="7" customWidth="1"/>
    <col min="5380" max="5380" width="10.7109375" style="7" customWidth="1"/>
    <col min="5381" max="5381" width="7.42578125" style="7" customWidth="1"/>
    <col min="5382" max="5382" width="10.85546875" style="7" bestFit="1" customWidth="1"/>
    <col min="5383" max="5383" width="34.28515625" style="7" customWidth="1"/>
    <col min="5384" max="5384" width="10.28515625" style="7" bestFit="1" customWidth="1"/>
    <col min="5385" max="5631" width="8.85546875" style="7" customWidth="1"/>
    <col min="5632" max="5632" width="4.140625" style="7" customWidth="1"/>
    <col min="5633" max="5633" width="42.85546875" style="7" customWidth="1"/>
    <col min="5634" max="5634" width="4.7109375" style="7" customWidth="1"/>
    <col min="5635" max="5635" width="10.85546875" style="7" customWidth="1"/>
    <col min="5636" max="5636" width="10.7109375" style="7" customWidth="1"/>
    <col min="5637" max="5637" width="7.42578125" style="7" customWidth="1"/>
    <col min="5638" max="5638" width="10.85546875" style="7" bestFit="1" customWidth="1"/>
    <col min="5639" max="5639" width="34.28515625" style="7" customWidth="1"/>
    <col min="5640" max="5640" width="10.28515625" style="7" bestFit="1" customWidth="1"/>
    <col min="5641" max="5887" width="8.85546875" style="7" customWidth="1"/>
    <col min="5888" max="5888" width="4.140625" style="7" customWidth="1"/>
    <col min="5889" max="5889" width="42.85546875" style="7" customWidth="1"/>
    <col min="5890" max="5890" width="4.7109375" style="7" customWidth="1"/>
    <col min="5891" max="5891" width="10.85546875" style="7" customWidth="1"/>
    <col min="5892" max="5892" width="10.7109375" style="7" customWidth="1"/>
    <col min="5893" max="5893" width="7.42578125" style="7" customWidth="1"/>
    <col min="5894" max="5894" width="10.85546875" style="7" bestFit="1" customWidth="1"/>
    <col min="5895" max="5895" width="34.28515625" style="7" customWidth="1"/>
    <col min="5896" max="5896" width="10.28515625" style="7" bestFit="1" customWidth="1"/>
    <col min="5897" max="6143" width="8.85546875" style="7" customWidth="1"/>
    <col min="6144" max="6144" width="4.140625" style="7" customWidth="1"/>
    <col min="6145" max="6145" width="42.85546875" style="7" customWidth="1"/>
    <col min="6146" max="6146" width="4.7109375" style="7" customWidth="1"/>
    <col min="6147" max="6147" width="10.85546875" style="7" customWidth="1"/>
    <col min="6148" max="6148" width="10.7109375" style="7" customWidth="1"/>
    <col min="6149" max="6149" width="7.42578125" style="7" customWidth="1"/>
    <col min="6150" max="6150" width="10.85546875" style="7" bestFit="1" customWidth="1"/>
    <col min="6151" max="6151" width="34.28515625" style="7" customWidth="1"/>
    <col min="6152" max="6152" width="10.28515625" style="7" bestFit="1" customWidth="1"/>
    <col min="6153" max="6399" width="8.85546875" style="7" customWidth="1"/>
    <col min="6400" max="6400" width="4.140625" style="7" customWidth="1"/>
    <col min="6401" max="6401" width="42.85546875" style="7" customWidth="1"/>
    <col min="6402" max="6402" width="4.7109375" style="7" customWidth="1"/>
    <col min="6403" max="6403" width="10.85546875" style="7" customWidth="1"/>
    <col min="6404" max="6404" width="10.7109375" style="7" customWidth="1"/>
    <col min="6405" max="6405" width="7.42578125" style="7" customWidth="1"/>
    <col min="6406" max="6406" width="10.85546875" style="7" bestFit="1" customWidth="1"/>
    <col min="6407" max="6407" width="34.28515625" style="7" customWidth="1"/>
    <col min="6408" max="6408" width="10.28515625" style="7" bestFit="1" customWidth="1"/>
    <col min="6409" max="6655" width="8.85546875" style="7" customWidth="1"/>
    <col min="6656" max="6656" width="4.140625" style="7" customWidth="1"/>
    <col min="6657" max="6657" width="42.85546875" style="7" customWidth="1"/>
    <col min="6658" max="6658" width="4.7109375" style="7" customWidth="1"/>
    <col min="6659" max="6659" width="10.85546875" style="7" customWidth="1"/>
    <col min="6660" max="6660" width="10.7109375" style="7" customWidth="1"/>
    <col min="6661" max="6661" width="7.42578125" style="7" customWidth="1"/>
    <col min="6662" max="6662" width="10.85546875" style="7" bestFit="1" customWidth="1"/>
    <col min="6663" max="6663" width="34.28515625" style="7" customWidth="1"/>
    <col min="6664" max="6664" width="10.28515625" style="7" bestFit="1" customWidth="1"/>
    <col min="6665" max="6911" width="8.85546875" style="7" customWidth="1"/>
    <col min="6912" max="6912" width="4.140625" style="7" customWidth="1"/>
    <col min="6913" max="6913" width="42.85546875" style="7" customWidth="1"/>
    <col min="6914" max="6914" width="4.7109375" style="7" customWidth="1"/>
    <col min="6915" max="6915" width="10.85546875" style="7" customWidth="1"/>
    <col min="6916" max="6916" width="10.7109375" style="7" customWidth="1"/>
    <col min="6917" max="6917" width="7.42578125" style="7" customWidth="1"/>
    <col min="6918" max="6918" width="10.85546875" style="7" bestFit="1" customWidth="1"/>
    <col min="6919" max="6919" width="34.28515625" style="7" customWidth="1"/>
    <col min="6920" max="6920" width="10.28515625" style="7" bestFit="1" customWidth="1"/>
    <col min="6921" max="7167" width="8.85546875" style="7" customWidth="1"/>
    <col min="7168" max="7168" width="4.140625" style="7" customWidth="1"/>
    <col min="7169" max="7169" width="42.85546875" style="7" customWidth="1"/>
    <col min="7170" max="7170" width="4.7109375" style="7" customWidth="1"/>
    <col min="7171" max="7171" width="10.85546875" style="7" customWidth="1"/>
    <col min="7172" max="7172" width="10.7109375" style="7" customWidth="1"/>
    <col min="7173" max="7173" width="7.42578125" style="7" customWidth="1"/>
    <col min="7174" max="7174" width="10.85546875" style="7" bestFit="1" customWidth="1"/>
    <col min="7175" max="7175" width="34.28515625" style="7" customWidth="1"/>
    <col min="7176" max="7176" width="10.28515625" style="7" bestFit="1" customWidth="1"/>
    <col min="7177" max="7423" width="8.85546875" style="7" customWidth="1"/>
    <col min="7424" max="7424" width="4.140625" style="7" customWidth="1"/>
    <col min="7425" max="7425" width="42.85546875" style="7" customWidth="1"/>
    <col min="7426" max="7426" width="4.7109375" style="7" customWidth="1"/>
    <col min="7427" max="7427" width="10.85546875" style="7" customWidth="1"/>
    <col min="7428" max="7428" width="10.7109375" style="7" customWidth="1"/>
    <col min="7429" max="7429" width="7.42578125" style="7" customWidth="1"/>
    <col min="7430" max="7430" width="10.85546875" style="7" bestFit="1" customWidth="1"/>
    <col min="7431" max="7431" width="34.28515625" style="7" customWidth="1"/>
    <col min="7432" max="7432" width="10.28515625" style="7" bestFit="1" customWidth="1"/>
    <col min="7433" max="7679" width="8.85546875" style="7" customWidth="1"/>
    <col min="7680" max="7680" width="4.140625" style="7" customWidth="1"/>
    <col min="7681" max="7681" width="42.85546875" style="7" customWidth="1"/>
    <col min="7682" max="7682" width="4.7109375" style="7" customWidth="1"/>
    <col min="7683" max="7683" width="10.85546875" style="7" customWidth="1"/>
    <col min="7684" max="7684" width="10.7109375" style="7" customWidth="1"/>
    <col min="7685" max="7685" width="7.42578125" style="7" customWidth="1"/>
    <col min="7686" max="7686" width="10.85546875" style="7" bestFit="1" customWidth="1"/>
    <col min="7687" max="7687" width="34.28515625" style="7" customWidth="1"/>
    <col min="7688" max="7688" width="10.28515625" style="7" bestFit="1" customWidth="1"/>
    <col min="7689" max="7935" width="8.85546875" style="7" customWidth="1"/>
    <col min="7936" max="7936" width="4.140625" style="7" customWidth="1"/>
    <col min="7937" max="7937" width="42.85546875" style="7" customWidth="1"/>
    <col min="7938" max="7938" width="4.7109375" style="7" customWidth="1"/>
    <col min="7939" max="7939" width="10.85546875" style="7" customWidth="1"/>
    <col min="7940" max="7940" width="10.7109375" style="7" customWidth="1"/>
    <col min="7941" max="7941" width="7.42578125" style="7" customWidth="1"/>
    <col min="7942" max="7942" width="10.85546875" style="7" bestFit="1" customWidth="1"/>
    <col min="7943" max="7943" width="34.28515625" style="7" customWidth="1"/>
    <col min="7944" max="7944" width="10.28515625" style="7" bestFit="1" customWidth="1"/>
    <col min="7945" max="8191" width="8.85546875" style="7" customWidth="1"/>
    <col min="8192" max="8192" width="4.140625" style="7" customWidth="1"/>
    <col min="8193" max="8193" width="42.85546875" style="7" customWidth="1"/>
    <col min="8194" max="8194" width="4.7109375" style="7" customWidth="1"/>
    <col min="8195" max="8195" width="10.85546875" style="7" customWidth="1"/>
    <col min="8196" max="8196" width="10.7109375" style="7" customWidth="1"/>
    <col min="8197" max="8197" width="7.42578125" style="7" customWidth="1"/>
    <col min="8198" max="8198" width="10.85546875" style="7" bestFit="1" customWidth="1"/>
    <col min="8199" max="8199" width="34.28515625" style="7" customWidth="1"/>
    <col min="8200" max="8200" width="10.28515625" style="7" bestFit="1" customWidth="1"/>
    <col min="8201" max="8447" width="8.85546875" style="7" customWidth="1"/>
    <col min="8448" max="8448" width="4.140625" style="7" customWidth="1"/>
    <col min="8449" max="8449" width="42.85546875" style="7" customWidth="1"/>
    <col min="8450" max="8450" width="4.7109375" style="7" customWidth="1"/>
    <col min="8451" max="8451" width="10.85546875" style="7" customWidth="1"/>
    <col min="8452" max="8452" width="10.7109375" style="7" customWidth="1"/>
    <col min="8453" max="8453" width="7.42578125" style="7" customWidth="1"/>
    <col min="8454" max="8454" width="10.85546875" style="7" bestFit="1" customWidth="1"/>
    <col min="8455" max="8455" width="34.28515625" style="7" customWidth="1"/>
    <col min="8456" max="8456" width="10.28515625" style="7" bestFit="1" customWidth="1"/>
    <col min="8457" max="8703" width="8.85546875" style="7" customWidth="1"/>
    <col min="8704" max="8704" width="4.140625" style="7" customWidth="1"/>
    <col min="8705" max="8705" width="42.85546875" style="7" customWidth="1"/>
    <col min="8706" max="8706" width="4.7109375" style="7" customWidth="1"/>
    <col min="8707" max="8707" width="10.85546875" style="7" customWidth="1"/>
    <col min="8708" max="8708" width="10.7109375" style="7" customWidth="1"/>
    <col min="8709" max="8709" width="7.42578125" style="7" customWidth="1"/>
    <col min="8710" max="8710" width="10.85546875" style="7" bestFit="1" customWidth="1"/>
    <col min="8711" max="8711" width="34.28515625" style="7" customWidth="1"/>
    <col min="8712" max="8712" width="10.28515625" style="7" bestFit="1" customWidth="1"/>
    <col min="8713" max="8959" width="8.85546875" style="7" customWidth="1"/>
    <col min="8960" max="8960" width="4.140625" style="7" customWidth="1"/>
    <col min="8961" max="8961" width="42.85546875" style="7" customWidth="1"/>
    <col min="8962" max="8962" width="4.7109375" style="7" customWidth="1"/>
    <col min="8963" max="8963" width="10.85546875" style="7" customWidth="1"/>
    <col min="8964" max="8964" width="10.7109375" style="7" customWidth="1"/>
    <col min="8965" max="8965" width="7.42578125" style="7" customWidth="1"/>
    <col min="8966" max="8966" width="10.85546875" style="7" bestFit="1" customWidth="1"/>
    <col min="8967" max="8967" width="34.28515625" style="7" customWidth="1"/>
    <col min="8968" max="8968" width="10.28515625" style="7" bestFit="1" customWidth="1"/>
    <col min="8969" max="9215" width="8.85546875" style="7" customWidth="1"/>
    <col min="9216" max="9216" width="4.140625" style="7" customWidth="1"/>
    <col min="9217" max="9217" width="42.85546875" style="7" customWidth="1"/>
    <col min="9218" max="9218" width="4.7109375" style="7" customWidth="1"/>
    <col min="9219" max="9219" width="10.85546875" style="7" customWidth="1"/>
    <col min="9220" max="9220" width="10.7109375" style="7" customWidth="1"/>
    <col min="9221" max="9221" width="7.42578125" style="7" customWidth="1"/>
    <col min="9222" max="9222" width="10.85546875" style="7" bestFit="1" customWidth="1"/>
    <col min="9223" max="9223" width="34.28515625" style="7" customWidth="1"/>
    <col min="9224" max="9224" width="10.28515625" style="7" bestFit="1" customWidth="1"/>
    <col min="9225" max="9471" width="8.85546875" style="7" customWidth="1"/>
    <col min="9472" max="9472" width="4.140625" style="7" customWidth="1"/>
    <col min="9473" max="9473" width="42.85546875" style="7" customWidth="1"/>
    <col min="9474" max="9474" width="4.7109375" style="7" customWidth="1"/>
    <col min="9475" max="9475" width="10.85546875" style="7" customWidth="1"/>
    <col min="9476" max="9476" width="10.7109375" style="7" customWidth="1"/>
    <col min="9477" max="9477" width="7.42578125" style="7" customWidth="1"/>
    <col min="9478" max="9478" width="10.85546875" style="7" bestFit="1" customWidth="1"/>
    <col min="9479" max="9479" width="34.28515625" style="7" customWidth="1"/>
    <col min="9480" max="9480" width="10.28515625" style="7" bestFit="1" customWidth="1"/>
    <col min="9481" max="9727" width="8.85546875" style="7" customWidth="1"/>
    <col min="9728" max="9728" width="4.140625" style="7" customWidth="1"/>
    <col min="9729" max="9729" width="42.85546875" style="7" customWidth="1"/>
    <col min="9730" max="9730" width="4.7109375" style="7" customWidth="1"/>
    <col min="9731" max="9731" width="10.85546875" style="7" customWidth="1"/>
    <col min="9732" max="9732" width="10.7109375" style="7" customWidth="1"/>
    <col min="9733" max="9733" width="7.42578125" style="7" customWidth="1"/>
    <col min="9734" max="9734" width="10.85546875" style="7" bestFit="1" customWidth="1"/>
    <col min="9735" max="9735" width="34.28515625" style="7" customWidth="1"/>
    <col min="9736" max="9736" width="10.28515625" style="7" bestFit="1" customWidth="1"/>
    <col min="9737" max="9983" width="8.85546875" style="7" customWidth="1"/>
    <col min="9984" max="9984" width="4.140625" style="7" customWidth="1"/>
    <col min="9985" max="9985" width="42.85546875" style="7" customWidth="1"/>
    <col min="9986" max="9986" width="4.7109375" style="7" customWidth="1"/>
    <col min="9987" max="9987" width="10.85546875" style="7" customWidth="1"/>
    <col min="9988" max="9988" width="10.7109375" style="7" customWidth="1"/>
    <col min="9989" max="9989" width="7.42578125" style="7" customWidth="1"/>
    <col min="9990" max="9990" width="10.85546875" style="7" bestFit="1" customWidth="1"/>
    <col min="9991" max="9991" width="34.28515625" style="7" customWidth="1"/>
    <col min="9992" max="9992" width="10.28515625" style="7" bestFit="1" customWidth="1"/>
    <col min="9993" max="10239" width="8.85546875" style="7" customWidth="1"/>
    <col min="10240" max="10240" width="4.140625" style="7" customWidth="1"/>
    <col min="10241" max="10241" width="42.85546875" style="7" customWidth="1"/>
    <col min="10242" max="10242" width="4.7109375" style="7" customWidth="1"/>
    <col min="10243" max="10243" width="10.85546875" style="7" customWidth="1"/>
    <col min="10244" max="10244" width="10.7109375" style="7" customWidth="1"/>
    <col min="10245" max="10245" width="7.42578125" style="7" customWidth="1"/>
    <col min="10246" max="10246" width="10.85546875" style="7" bestFit="1" customWidth="1"/>
    <col min="10247" max="10247" width="34.28515625" style="7" customWidth="1"/>
    <col min="10248" max="10248" width="10.28515625" style="7" bestFit="1" customWidth="1"/>
    <col min="10249" max="10495" width="8.85546875" style="7" customWidth="1"/>
    <col min="10496" max="10496" width="4.140625" style="7" customWidth="1"/>
    <col min="10497" max="10497" width="42.85546875" style="7" customWidth="1"/>
    <col min="10498" max="10498" width="4.7109375" style="7" customWidth="1"/>
    <col min="10499" max="10499" width="10.85546875" style="7" customWidth="1"/>
    <col min="10500" max="10500" width="10.7109375" style="7" customWidth="1"/>
    <col min="10501" max="10501" width="7.42578125" style="7" customWidth="1"/>
    <col min="10502" max="10502" width="10.85546875" style="7" bestFit="1" customWidth="1"/>
    <col min="10503" max="10503" width="34.28515625" style="7" customWidth="1"/>
    <col min="10504" max="10504" width="10.28515625" style="7" bestFit="1" customWidth="1"/>
    <col min="10505" max="10751" width="8.85546875" style="7" customWidth="1"/>
    <col min="10752" max="10752" width="4.140625" style="7" customWidth="1"/>
    <col min="10753" max="10753" width="42.85546875" style="7" customWidth="1"/>
    <col min="10754" max="10754" width="4.7109375" style="7" customWidth="1"/>
    <col min="10755" max="10755" width="10.85546875" style="7" customWidth="1"/>
    <col min="10756" max="10756" width="10.7109375" style="7" customWidth="1"/>
    <col min="10757" max="10757" width="7.42578125" style="7" customWidth="1"/>
    <col min="10758" max="10758" width="10.85546875" style="7" bestFit="1" customWidth="1"/>
    <col min="10759" max="10759" width="34.28515625" style="7" customWidth="1"/>
    <col min="10760" max="10760" width="10.28515625" style="7" bestFit="1" customWidth="1"/>
    <col min="10761" max="11007" width="8.85546875" style="7" customWidth="1"/>
    <col min="11008" max="11008" width="4.140625" style="7" customWidth="1"/>
    <col min="11009" max="11009" width="42.85546875" style="7" customWidth="1"/>
    <col min="11010" max="11010" width="4.7109375" style="7" customWidth="1"/>
    <col min="11011" max="11011" width="10.85546875" style="7" customWidth="1"/>
    <col min="11012" max="11012" width="10.7109375" style="7" customWidth="1"/>
    <col min="11013" max="11013" width="7.42578125" style="7" customWidth="1"/>
    <col min="11014" max="11014" width="10.85546875" style="7" bestFit="1" customWidth="1"/>
    <col min="11015" max="11015" width="34.28515625" style="7" customWidth="1"/>
    <col min="11016" max="11016" width="10.28515625" style="7" bestFit="1" customWidth="1"/>
    <col min="11017" max="11263" width="8.85546875" style="7" customWidth="1"/>
    <col min="11264" max="11264" width="4.140625" style="7" customWidth="1"/>
    <col min="11265" max="11265" width="42.85546875" style="7" customWidth="1"/>
    <col min="11266" max="11266" width="4.7109375" style="7" customWidth="1"/>
    <col min="11267" max="11267" width="10.85546875" style="7" customWidth="1"/>
    <col min="11268" max="11268" width="10.7109375" style="7" customWidth="1"/>
    <col min="11269" max="11269" width="7.42578125" style="7" customWidth="1"/>
    <col min="11270" max="11270" width="10.85546875" style="7" bestFit="1" customWidth="1"/>
    <col min="11271" max="11271" width="34.28515625" style="7" customWidth="1"/>
    <col min="11272" max="11272" width="10.28515625" style="7" bestFit="1" customWidth="1"/>
    <col min="11273" max="11519" width="8.85546875" style="7" customWidth="1"/>
    <col min="11520" max="11520" width="4.140625" style="7" customWidth="1"/>
    <col min="11521" max="11521" width="42.85546875" style="7" customWidth="1"/>
    <col min="11522" max="11522" width="4.7109375" style="7" customWidth="1"/>
    <col min="11523" max="11523" width="10.85546875" style="7" customWidth="1"/>
    <col min="11524" max="11524" width="10.7109375" style="7" customWidth="1"/>
    <col min="11525" max="11525" width="7.42578125" style="7" customWidth="1"/>
    <col min="11526" max="11526" width="10.85546875" style="7" bestFit="1" customWidth="1"/>
    <col min="11527" max="11527" width="34.28515625" style="7" customWidth="1"/>
    <col min="11528" max="11528" width="10.28515625" style="7" bestFit="1" customWidth="1"/>
    <col min="11529" max="11775" width="8.85546875" style="7" customWidth="1"/>
    <col min="11776" max="11776" width="4.140625" style="7" customWidth="1"/>
    <col min="11777" max="11777" width="42.85546875" style="7" customWidth="1"/>
    <col min="11778" max="11778" width="4.7109375" style="7" customWidth="1"/>
    <col min="11779" max="11779" width="10.85546875" style="7" customWidth="1"/>
    <col min="11780" max="11780" width="10.7109375" style="7" customWidth="1"/>
    <col min="11781" max="11781" width="7.42578125" style="7" customWidth="1"/>
    <col min="11782" max="11782" width="10.85546875" style="7" bestFit="1" customWidth="1"/>
    <col min="11783" max="11783" width="34.28515625" style="7" customWidth="1"/>
    <col min="11784" max="11784" width="10.28515625" style="7" bestFit="1" customWidth="1"/>
    <col min="11785" max="12031" width="8.85546875" style="7" customWidth="1"/>
    <col min="12032" max="12032" width="4.140625" style="7" customWidth="1"/>
    <col min="12033" max="12033" width="42.85546875" style="7" customWidth="1"/>
    <col min="12034" max="12034" width="4.7109375" style="7" customWidth="1"/>
    <col min="12035" max="12035" width="10.85546875" style="7" customWidth="1"/>
    <col min="12036" max="12036" width="10.7109375" style="7" customWidth="1"/>
    <col min="12037" max="12037" width="7.42578125" style="7" customWidth="1"/>
    <col min="12038" max="12038" width="10.85546875" style="7" bestFit="1" customWidth="1"/>
    <col min="12039" max="12039" width="34.28515625" style="7" customWidth="1"/>
    <col min="12040" max="12040" width="10.28515625" style="7" bestFit="1" customWidth="1"/>
    <col min="12041" max="12287" width="8.85546875" style="7" customWidth="1"/>
    <col min="12288" max="12288" width="4.140625" style="7" customWidth="1"/>
    <col min="12289" max="12289" width="42.85546875" style="7" customWidth="1"/>
    <col min="12290" max="12290" width="4.7109375" style="7" customWidth="1"/>
    <col min="12291" max="12291" width="10.85546875" style="7" customWidth="1"/>
    <col min="12292" max="12292" width="10.7109375" style="7" customWidth="1"/>
    <col min="12293" max="12293" width="7.42578125" style="7" customWidth="1"/>
    <col min="12294" max="12294" width="10.85546875" style="7" bestFit="1" customWidth="1"/>
    <col min="12295" max="12295" width="34.28515625" style="7" customWidth="1"/>
    <col min="12296" max="12296" width="10.28515625" style="7" bestFit="1" customWidth="1"/>
    <col min="12297" max="12543" width="8.85546875" style="7" customWidth="1"/>
    <col min="12544" max="12544" width="4.140625" style="7" customWidth="1"/>
    <col min="12545" max="12545" width="42.85546875" style="7" customWidth="1"/>
    <col min="12546" max="12546" width="4.7109375" style="7" customWidth="1"/>
    <col min="12547" max="12547" width="10.85546875" style="7" customWidth="1"/>
    <col min="12548" max="12548" width="10.7109375" style="7" customWidth="1"/>
    <col min="12549" max="12549" width="7.42578125" style="7" customWidth="1"/>
    <col min="12550" max="12550" width="10.85546875" style="7" bestFit="1" customWidth="1"/>
    <col min="12551" max="12551" width="34.28515625" style="7" customWidth="1"/>
    <col min="12552" max="12552" width="10.28515625" style="7" bestFit="1" customWidth="1"/>
    <col min="12553" max="12799" width="8.85546875" style="7" customWidth="1"/>
    <col min="12800" max="12800" width="4.140625" style="7" customWidth="1"/>
    <col min="12801" max="12801" width="42.85546875" style="7" customWidth="1"/>
    <col min="12802" max="12802" width="4.7109375" style="7" customWidth="1"/>
    <col min="12803" max="12803" width="10.85546875" style="7" customWidth="1"/>
    <col min="12804" max="12804" width="10.7109375" style="7" customWidth="1"/>
    <col min="12805" max="12805" width="7.42578125" style="7" customWidth="1"/>
    <col min="12806" max="12806" width="10.85546875" style="7" bestFit="1" customWidth="1"/>
    <col min="12807" max="12807" width="34.28515625" style="7" customWidth="1"/>
    <col min="12808" max="12808" width="10.28515625" style="7" bestFit="1" customWidth="1"/>
    <col min="12809" max="13055" width="8.85546875" style="7" customWidth="1"/>
    <col min="13056" max="13056" width="4.140625" style="7" customWidth="1"/>
    <col min="13057" max="13057" width="42.85546875" style="7" customWidth="1"/>
    <col min="13058" max="13058" width="4.7109375" style="7" customWidth="1"/>
    <col min="13059" max="13059" width="10.85546875" style="7" customWidth="1"/>
    <col min="13060" max="13060" width="10.7109375" style="7" customWidth="1"/>
    <col min="13061" max="13061" width="7.42578125" style="7" customWidth="1"/>
    <col min="13062" max="13062" width="10.85546875" style="7" bestFit="1" customWidth="1"/>
    <col min="13063" max="13063" width="34.28515625" style="7" customWidth="1"/>
    <col min="13064" max="13064" width="10.28515625" style="7" bestFit="1" customWidth="1"/>
    <col min="13065" max="13311" width="8.85546875" style="7" customWidth="1"/>
    <col min="13312" max="13312" width="4.140625" style="7" customWidth="1"/>
    <col min="13313" max="13313" width="42.85546875" style="7" customWidth="1"/>
    <col min="13314" max="13314" width="4.7109375" style="7" customWidth="1"/>
    <col min="13315" max="13315" width="10.85546875" style="7" customWidth="1"/>
    <col min="13316" max="13316" width="10.7109375" style="7" customWidth="1"/>
    <col min="13317" max="13317" width="7.42578125" style="7" customWidth="1"/>
    <col min="13318" max="13318" width="10.85546875" style="7" bestFit="1" customWidth="1"/>
    <col min="13319" max="13319" width="34.28515625" style="7" customWidth="1"/>
    <col min="13320" max="13320" width="10.28515625" style="7" bestFit="1" customWidth="1"/>
    <col min="13321" max="13567" width="8.85546875" style="7" customWidth="1"/>
    <col min="13568" max="13568" width="4.140625" style="7" customWidth="1"/>
    <col min="13569" max="13569" width="42.85546875" style="7" customWidth="1"/>
    <col min="13570" max="13570" width="4.7109375" style="7" customWidth="1"/>
    <col min="13571" max="13571" width="10.85546875" style="7" customWidth="1"/>
    <col min="13572" max="13572" width="10.7109375" style="7" customWidth="1"/>
    <col min="13573" max="13573" width="7.42578125" style="7" customWidth="1"/>
    <col min="13574" max="13574" width="10.85546875" style="7" bestFit="1" customWidth="1"/>
    <col min="13575" max="13575" width="34.28515625" style="7" customWidth="1"/>
    <col min="13576" max="13576" width="10.28515625" style="7" bestFit="1" customWidth="1"/>
    <col min="13577" max="13823" width="8.85546875" style="7" customWidth="1"/>
    <col min="13824" max="13824" width="4.140625" style="7" customWidth="1"/>
    <col min="13825" max="13825" width="42.85546875" style="7" customWidth="1"/>
    <col min="13826" max="13826" width="4.7109375" style="7" customWidth="1"/>
    <col min="13827" max="13827" width="10.85546875" style="7" customWidth="1"/>
    <col min="13828" max="13828" width="10.7109375" style="7" customWidth="1"/>
    <col min="13829" max="13829" width="7.42578125" style="7" customWidth="1"/>
    <col min="13830" max="13830" width="10.85546875" style="7" bestFit="1" customWidth="1"/>
    <col min="13831" max="13831" width="34.28515625" style="7" customWidth="1"/>
    <col min="13832" max="13832" width="10.28515625" style="7" bestFit="1" customWidth="1"/>
    <col min="13833" max="14079" width="8.85546875" style="7" customWidth="1"/>
    <col min="14080" max="14080" width="4.140625" style="7" customWidth="1"/>
    <col min="14081" max="14081" width="42.85546875" style="7" customWidth="1"/>
    <col min="14082" max="14082" width="4.7109375" style="7" customWidth="1"/>
    <col min="14083" max="14083" width="10.85546875" style="7" customWidth="1"/>
    <col min="14084" max="14084" width="10.7109375" style="7" customWidth="1"/>
    <col min="14085" max="14085" width="7.42578125" style="7" customWidth="1"/>
    <col min="14086" max="14086" width="10.85546875" style="7" bestFit="1" customWidth="1"/>
    <col min="14087" max="14087" width="34.28515625" style="7" customWidth="1"/>
    <col min="14088" max="14088" width="10.28515625" style="7" bestFit="1" customWidth="1"/>
    <col min="14089" max="14335" width="8.85546875" style="7" customWidth="1"/>
    <col min="14336" max="14336" width="4.140625" style="7" customWidth="1"/>
    <col min="14337" max="14337" width="42.85546875" style="7" customWidth="1"/>
    <col min="14338" max="14338" width="4.7109375" style="7" customWidth="1"/>
    <col min="14339" max="14339" width="10.85546875" style="7" customWidth="1"/>
    <col min="14340" max="14340" width="10.7109375" style="7" customWidth="1"/>
    <col min="14341" max="14341" width="7.42578125" style="7" customWidth="1"/>
    <col min="14342" max="14342" width="10.85546875" style="7" bestFit="1" customWidth="1"/>
    <col min="14343" max="14343" width="34.28515625" style="7" customWidth="1"/>
    <col min="14344" max="14344" width="10.28515625" style="7" bestFit="1" customWidth="1"/>
    <col min="14345" max="14591" width="8.85546875" style="7" customWidth="1"/>
    <col min="14592" max="14592" width="4.140625" style="7" customWidth="1"/>
    <col min="14593" max="14593" width="42.85546875" style="7" customWidth="1"/>
    <col min="14594" max="14594" width="4.7109375" style="7" customWidth="1"/>
    <col min="14595" max="14595" width="10.85546875" style="7" customWidth="1"/>
    <col min="14596" max="14596" width="10.7109375" style="7" customWidth="1"/>
    <col min="14597" max="14597" width="7.42578125" style="7" customWidth="1"/>
    <col min="14598" max="14598" width="10.85546875" style="7" bestFit="1" customWidth="1"/>
    <col min="14599" max="14599" width="34.28515625" style="7" customWidth="1"/>
    <col min="14600" max="14600" width="10.28515625" style="7" bestFit="1" customWidth="1"/>
    <col min="14601" max="14847" width="8.85546875" style="7" customWidth="1"/>
    <col min="14848" max="14848" width="4.140625" style="7" customWidth="1"/>
    <col min="14849" max="14849" width="42.85546875" style="7" customWidth="1"/>
    <col min="14850" max="14850" width="4.7109375" style="7" customWidth="1"/>
    <col min="14851" max="14851" width="10.85546875" style="7" customWidth="1"/>
    <col min="14852" max="14852" width="10.7109375" style="7" customWidth="1"/>
    <col min="14853" max="14853" width="7.42578125" style="7" customWidth="1"/>
    <col min="14854" max="14854" width="10.85546875" style="7" bestFit="1" customWidth="1"/>
    <col min="14855" max="14855" width="34.28515625" style="7" customWidth="1"/>
    <col min="14856" max="14856" width="10.28515625" style="7" bestFit="1" customWidth="1"/>
    <col min="14857" max="15103" width="8.85546875" style="7" customWidth="1"/>
    <col min="15104" max="15104" width="4.140625" style="7" customWidth="1"/>
    <col min="15105" max="15105" width="42.85546875" style="7" customWidth="1"/>
    <col min="15106" max="15106" width="4.7109375" style="7" customWidth="1"/>
    <col min="15107" max="15107" width="10.85546875" style="7" customWidth="1"/>
    <col min="15108" max="15108" width="10.7109375" style="7" customWidth="1"/>
    <col min="15109" max="15109" width="7.42578125" style="7" customWidth="1"/>
    <col min="15110" max="15110" width="10.85546875" style="7" bestFit="1" customWidth="1"/>
    <col min="15111" max="15111" width="34.28515625" style="7" customWidth="1"/>
    <col min="15112" max="15112" width="10.28515625" style="7" bestFit="1" customWidth="1"/>
    <col min="15113" max="15359" width="8.85546875" style="7" customWidth="1"/>
    <col min="15360" max="15360" width="4.140625" style="7" customWidth="1"/>
    <col min="15361" max="15361" width="42.85546875" style="7" customWidth="1"/>
    <col min="15362" max="15362" width="4.7109375" style="7" customWidth="1"/>
    <col min="15363" max="15363" width="10.85546875" style="7" customWidth="1"/>
    <col min="15364" max="15364" width="10.7109375" style="7" customWidth="1"/>
    <col min="15365" max="15365" width="7.42578125" style="7" customWidth="1"/>
    <col min="15366" max="15366" width="10.85546875" style="7" bestFit="1" customWidth="1"/>
    <col min="15367" max="15367" width="34.28515625" style="7" customWidth="1"/>
    <col min="15368" max="15368" width="10.28515625" style="7" bestFit="1" customWidth="1"/>
    <col min="15369" max="15615" width="8.85546875" style="7" customWidth="1"/>
    <col min="15616" max="15616" width="4.140625" style="7" customWidth="1"/>
    <col min="15617" max="15617" width="42.85546875" style="7" customWidth="1"/>
    <col min="15618" max="15618" width="4.7109375" style="7" customWidth="1"/>
    <col min="15619" max="15619" width="10.85546875" style="7" customWidth="1"/>
    <col min="15620" max="15620" width="10.7109375" style="7" customWidth="1"/>
    <col min="15621" max="15621" width="7.42578125" style="7" customWidth="1"/>
    <col min="15622" max="15622" width="10.85546875" style="7" bestFit="1" customWidth="1"/>
    <col min="15623" max="15623" width="34.28515625" style="7" customWidth="1"/>
    <col min="15624" max="15624" width="10.28515625" style="7" bestFit="1" customWidth="1"/>
    <col min="15625" max="15871" width="8.85546875" style="7" customWidth="1"/>
    <col min="15872" max="15872" width="4.140625" style="7" customWidth="1"/>
    <col min="15873" max="15873" width="42.85546875" style="7" customWidth="1"/>
    <col min="15874" max="15874" width="4.7109375" style="7" customWidth="1"/>
    <col min="15875" max="15875" width="10.85546875" style="7" customWidth="1"/>
    <col min="15876" max="15876" width="10.7109375" style="7" customWidth="1"/>
    <col min="15877" max="15877" width="7.42578125" style="7" customWidth="1"/>
    <col min="15878" max="15878" width="10.85546875" style="7" bestFit="1" customWidth="1"/>
    <col min="15879" max="15879" width="34.28515625" style="7" customWidth="1"/>
    <col min="15880" max="15880" width="10.28515625" style="7" bestFit="1" customWidth="1"/>
    <col min="15881" max="16127" width="8.85546875" style="7" customWidth="1"/>
    <col min="16128" max="16128" width="4.140625" style="7" customWidth="1"/>
    <col min="16129" max="16129" width="42.85546875" style="7" customWidth="1"/>
    <col min="16130" max="16130" width="4.7109375" style="7" customWidth="1"/>
    <col min="16131" max="16131" width="10.85546875" style="7" customWidth="1"/>
    <col min="16132" max="16132" width="10.7109375" style="7" customWidth="1"/>
    <col min="16133" max="16133" width="7.42578125" style="7" customWidth="1"/>
    <col min="16134" max="16134" width="10.85546875" style="7" bestFit="1" customWidth="1"/>
    <col min="16135" max="16135" width="34.28515625" style="7" customWidth="1"/>
    <col min="16136" max="16136" width="10.28515625" style="7" bestFit="1" customWidth="1"/>
    <col min="16137" max="16382" width="8.85546875" style="7" customWidth="1"/>
    <col min="16383" max="16384" width="8.85546875" style="7"/>
  </cols>
  <sheetData>
    <row r="1" spans="1:31" ht="15" x14ac:dyDescent="0.25"/>
    <row r="2" spans="1:31" ht="15" x14ac:dyDescent="0.25"/>
    <row r="3" spans="1:31" ht="6.75" customHeight="1" x14ac:dyDescent="0.25"/>
    <row r="4" spans="1:31" ht="15" x14ac:dyDescent="0.25"/>
    <row r="5" spans="1:31" ht="19.5" customHeight="1" x14ac:dyDescent="0.25"/>
    <row r="6" spans="1:31" ht="12.75" customHeight="1" x14ac:dyDescent="0.25">
      <c r="A6" s="72"/>
      <c r="B6" s="69"/>
      <c r="C6" s="70"/>
    </row>
    <row r="7" spans="1:31" ht="11.25" customHeight="1" thickBot="1" x14ac:dyDescent="0.3">
      <c r="A7" s="68"/>
      <c r="B7" s="69"/>
      <c r="C7" s="70"/>
    </row>
    <row r="8" spans="1:31" ht="13.5" customHeight="1" thickBot="1" x14ac:dyDescent="0.3">
      <c r="A8" s="71"/>
      <c r="B8" s="71"/>
      <c r="C8" s="71"/>
    </row>
    <row r="9" spans="1:31" s="53" customFormat="1" ht="31.5" customHeight="1" x14ac:dyDescent="0.25">
      <c r="A9" s="56" t="s">
        <v>0</v>
      </c>
      <c r="B9" s="49" t="s">
        <v>1</v>
      </c>
      <c r="C9" s="49" t="s">
        <v>2</v>
      </c>
      <c r="D9" s="50" t="s">
        <v>3</v>
      </c>
      <c r="E9" s="50" t="s">
        <v>4</v>
      </c>
      <c r="F9" s="51" t="s">
        <v>5</v>
      </c>
      <c r="G9" s="52">
        <v>46113</v>
      </c>
      <c r="H9" s="52">
        <v>46143</v>
      </c>
      <c r="I9" s="52">
        <v>46174</v>
      </c>
      <c r="J9" s="52">
        <v>46204</v>
      </c>
      <c r="K9" s="52">
        <v>46235</v>
      </c>
      <c r="L9" s="52">
        <v>46266</v>
      </c>
      <c r="M9" s="52">
        <v>46296</v>
      </c>
      <c r="N9" s="52">
        <v>46327</v>
      </c>
      <c r="O9" s="52">
        <v>46357</v>
      </c>
      <c r="P9" s="52">
        <v>46388</v>
      </c>
      <c r="Q9" s="52">
        <v>46419</v>
      </c>
      <c r="R9" s="52">
        <v>46447</v>
      </c>
      <c r="S9" s="52">
        <v>46478</v>
      </c>
      <c r="T9" s="52">
        <v>46508</v>
      </c>
      <c r="U9" s="52">
        <v>46539</v>
      </c>
      <c r="V9" s="52">
        <v>46569</v>
      </c>
      <c r="W9" s="52">
        <v>46600</v>
      </c>
      <c r="X9" s="52">
        <v>46631</v>
      </c>
      <c r="Y9" s="52">
        <v>46661</v>
      </c>
      <c r="Z9" s="52">
        <v>46692</v>
      </c>
      <c r="AA9" s="52">
        <v>46722</v>
      </c>
      <c r="AB9" s="57">
        <v>46753</v>
      </c>
      <c r="AC9" s="57">
        <v>46784</v>
      </c>
      <c r="AD9" s="57">
        <v>46813</v>
      </c>
      <c r="AE9" s="58">
        <v>46844</v>
      </c>
    </row>
    <row r="10" spans="1:31" ht="12.75" customHeight="1" x14ac:dyDescent="0.25">
      <c r="A10" s="59" t="s">
        <v>6</v>
      </c>
      <c r="B10" s="21">
        <v>72</v>
      </c>
      <c r="C10" s="23"/>
      <c r="D10" s="19">
        <v>1.65</v>
      </c>
      <c r="E10" s="19">
        <f t="shared" ref="E10:E44" si="0">IFERROR((B10*C10)+(B10*D10),0)</f>
        <v>118.8</v>
      </c>
      <c r="F10" s="28"/>
      <c r="G10" s="6">
        <v>216</v>
      </c>
      <c r="H10" s="6">
        <v>720</v>
      </c>
      <c r="I10" s="6"/>
      <c r="J10" s="6"/>
      <c r="K10" s="6">
        <v>2880</v>
      </c>
      <c r="L10" s="6"/>
      <c r="M10" s="6"/>
      <c r="N10" s="6"/>
      <c r="O10" s="6"/>
      <c r="P10" s="20"/>
      <c r="Q10" s="20"/>
      <c r="R10" s="20"/>
      <c r="S10" s="20"/>
      <c r="T10" s="39"/>
      <c r="U10" s="40"/>
      <c r="V10" s="40"/>
      <c r="W10" s="40"/>
      <c r="X10" s="40"/>
      <c r="Y10" s="40"/>
      <c r="Z10" s="40"/>
      <c r="AA10" s="40"/>
      <c r="AB10" s="47"/>
      <c r="AC10" s="47"/>
      <c r="AD10" s="47"/>
      <c r="AE10" s="48"/>
    </row>
    <row r="11" spans="1:31" ht="12.75" customHeight="1" x14ac:dyDescent="0.25">
      <c r="A11" s="59" t="s">
        <v>7</v>
      </c>
      <c r="B11" s="21">
        <v>72</v>
      </c>
      <c r="C11" s="23">
        <v>0.25</v>
      </c>
      <c r="D11" s="19">
        <v>1.64</v>
      </c>
      <c r="E11" s="19">
        <f t="shared" si="0"/>
        <v>136.07999999999998</v>
      </c>
      <c r="F11" s="28"/>
      <c r="G11" s="47"/>
      <c r="H11" s="47"/>
      <c r="I11" s="47"/>
      <c r="J11" s="47" t="s">
        <v>8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>
        <v>2800</v>
      </c>
      <c r="V11" s="47">
        <v>500</v>
      </c>
      <c r="W11" s="47"/>
      <c r="X11" s="47"/>
      <c r="Y11" s="47"/>
      <c r="Z11" s="47"/>
      <c r="AA11" s="47"/>
      <c r="AB11" s="47"/>
      <c r="AC11" s="47"/>
      <c r="AD11" s="47"/>
      <c r="AE11" s="48"/>
    </row>
    <row r="12" spans="1:31" ht="12.75" customHeight="1" x14ac:dyDescent="0.25">
      <c r="A12" s="60" t="s">
        <v>9</v>
      </c>
      <c r="B12" s="24">
        <v>72</v>
      </c>
      <c r="C12" s="25">
        <v>0.1</v>
      </c>
      <c r="D12" s="19">
        <v>1.64</v>
      </c>
      <c r="E12" s="19">
        <f t="shared" si="0"/>
        <v>125.28</v>
      </c>
      <c r="F12" s="28"/>
      <c r="G12" s="47"/>
      <c r="H12" s="47"/>
      <c r="I12" s="47"/>
      <c r="J12" s="47"/>
      <c r="K12" s="47"/>
      <c r="L12" s="47"/>
      <c r="M12" s="47"/>
      <c r="N12" s="47">
        <v>1000</v>
      </c>
      <c r="O12" s="47"/>
      <c r="P12" s="47"/>
      <c r="Q12" s="47"/>
      <c r="R12" s="47"/>
      <c r="S12" s="47"/>
      <c r="T12" s="47"/>
      <c r="U12" s="47"/>
      <c r="V12" s="47">
        <v>1000</v>
      </c>
      <c r="W12" s="47"/>
      <c r="X12" s="47"/>
      <c r="Y12" s="47"/>
      <c r="Z12" s="47"/>
      <c r="AA12" s="47"/>
      <c r="AB12" s="47"/>
      <c r="AC12" s="47"/>
      <c r="AD12" s="47"/>
      <c r="AE12" s="48"/>
    </row>
    <row r="13" spans="1:31" ht="12.75" customHeight="1" x14ac:dyDescent="0.25">
      <c r="A13" s="61" t="s">
        <v>10</v>
      </c>
      <c r="B13" s="37">
        <v>72</v>
      </c>
      <c r="C13" s="23"/>
      <c r="D13" s="19">
        <v>1.65</v>
      </c>
      <c r="E13" s="19">
        <f t="shared" si="0"/>
        <v>118.8</v>
      </c>
      <c r="F13" s="28"/>
      <c r="G13" s="36"/>
      <c r="H13" s="36"/>
      <c r="I13" s="36">
        <v>1872</v>
      </c>
      <c r="J13" s="2"/>
      <c r="K13" s="2">
        <v>4233</v>
      </c>
      <c r="L13" s="2"/>
      <c r="M13" s="2"/>
      <c r="N13" s="2"/>
      <c r="O13" s="2"/>
      <c r="P13" s="20"/>
      <c r="Q13" s="20"/>
      <c r="R13" s="20"/>
      <c r="S13" s="20"/>
      <c r="T13" s="39"/>
      <c r="U13" s="40"/>
      <c r="V13" s="40"/>
      <c r="W13" s="40"/>
      <c r="X13" s="40"/>
      <c r="Y13" s="40"/>
      <c r="Z13" s="40"/>
      <c r="AA13" s="40"/>
      <c r="AB13" s="47"/>
      <c r="AC13" s="47"/>
      <c r="AD13" s="47"/>
      <c r="AE13" s="48"/>
    </row>
    <row r="14" spans="1:31" s="10" customFormat="1" ht="12.75" customHeight="1" x14ac:dyDescent="0.25">
      <c r="A14" s="61" t="s">
        <v>11</v>
      </c>
      <c r="B14" s="37">
        <v>72</v>
      </c>
      <c r="C14" s="23"/>
      <c r="D14" s="19">
        <v>1.65</v>
      </c>
      <c r="E14" s="19">
        <f t="shared" si="0"/>
        <v>118.8</v>
      </c>
      <c r="F14" s="28"/>
      <c r="G14" s="36"/>
      <c r="H14" s="36"/>
      <c r="I14" s="36"/>
      <c r="J14" s="2"/>
      <c r="K14" s="2"/>
      <c r="L14" s="2"/>
      <c r="M14" s="2"/>
      <c r="N14" s="2"/>
      <c r="O14" s="2"/>
      <c r="P14" s="20"/>
      <c r="Q14" s="20"/>
      <c r="R14" s="20"/>
      <c r="S14" s="20"/>
      <c r="T14" s="39"/>
      <c r="U14" s="41"/>
      <c r="V14" s="41"/>
      <c r="W14" s="41"/>
      <c r="X14" s="41"/>
      <c r="Y14" s="41"/>
      <c r="Z14" s="41"/>
      <c r="AA14" s="41"/>
      <c r="AB14" s="47"/>
      <c r="AC14" s="47"/>
      <c r="AD14" s="47"/>
      <c r="AE14" s="48"/>
    </row>
    <row r="15" spans="1:31" ht="12.75" customHeight="1" x14ac:dyDescent="0.25">
      <c r="A15" s="61" t="s">
        <v>12</v>
      </c>
      <c r="B15" s="37">
        <v>72</v>
      </c>
      <c r="C15" s="23"/>
      <c r="D15" s="19">
        <v>1.65</v>
      </c>
      <c r="E15" s="19">
        <f t="shared" si="0"/>
        <v>118.8</v>
      </c>
      <c r="F15" s="28"/>
      <c r="G15" s="36">
        <v>3600</v>
      </c>
      <c r="H15" s="36">
        <v>4320</v>
      </c>
      <c r="I15" s="36"/>
      <c r="J15" s="2"/>
      <c r="K15" s="2"/>
      <c r="L15" s="2"/>
      <c r="M15" s="2"/>
      <c r="N15" s="2"/>
      <c r="O15" s="2"/>
      <c r="P15" s="20"/>
      <c r="Q15" s="20"/>
      <c r="R15" s="20"/>
      <c r="S15" s="20"/>
      <c r="T15" s="41"/>
      <c r="U15" s="40"/>
      <c r="V15" s="40"/>
      <c r="W15" s="40"/>
      <c r="X15" s="40"/>
      <c r="Y15" s="40"/>
      <c r="Z15" s="40"/>
      <c r="AA15" s="40"/>
      <c r="AB15" s="47"/>
      <c r="AC15" s="47"/>
      <c r="AD15" s="47"/>
      <c r="AE15" s="48"/>
    </row>
    <row r="16" spans="1:31" ht="12.75" customHeight="1" x14ac:dyDescent="0.25">
      <c r="A16" s="61" t="s">
        <v>13</v>
      </c>
      <c r="B16" s="37">
        <v>72</v>
      </c>
      <c r="C16" s="23"/>
      <c r="D16" s="19">
        <v>1.65</v>
      </c>
      <c r="E16" s="19">
        <f t="shared" si="0"/>
        <v>118.8</v>
      </c>
      <c r="F16" s="28"/>
      <c r="G16" s="36"/>
      <c r="H16" s="36">
        <v>2880</v>
      </c>
      <c r="I16" s="36"/>
      <c r="J16" s="2"/>
      <c r="K16" s="2"/>
      <c r="L16" s="2"/>
      <c r="M16" s="2"/>
      <c r="N16" s="2"/>
      <c r="O16" s="2"/>
      <c r="P16" s="20"/>
      <c r="Q16" s="20"/>
      <c r="R16" s="20"/>
      <c r="S16" s="20"/>
      <c r="T16" s="39"/>
      <c r="U16" s="40"/>
      <c r="V16" s="40"/>
      <c r="W16" s="40"/>
      <c r="X16" s="40"/>
      <c r="Y16" s="40"/>
      <c r="Z16" s="40"/>
      <c r="AA16" s="40"/>
      <c r="AB16" s="47"/>
      <c r="AC16" s="47"/>
      <c r="AD16" s="47"/>
      <c r="AE16" s="48"/>
    </row>
    <row r="17" spans="1:31" ht="12.75" customHeight="1" x14ac:dyDescent="0.25">
      <c r="A17" s="60" t="s">
        <v>14</v>
      </c>
      <c r="B17" s="24">
        <v>72</v>
      </c>
      <c r="C17" s="25">
        <v>0.3</v>
      </c>
      <c r="D17" s="19">
        <v>1.64</v>
      </c>
      <c r="E17" s="19">
        <f t="shared" si="0"/>
        <v>139.68</v>
      </c>
      <c r="F17" s="28"/>
      <c r="G17" s="47">
        <v>3240</v>
      </c>
      <c r="H17" s="47">
        <v>720</v>
      </c>
      <c r="I17" s="47">
        <v>4248</v>
      </c>
      <c r="J17" s="47"/>
      <c r="K17" s="47"/>
      <c r="L17" s="47"/>
      <c r="M17" s="47"/>
      <c r="N17" s="47"/>
      <c r="O17" s="47"/>
      <c r="P17" s="47">
        <v>2000</v>
      </c>
      <c r="Q17" s="47"/>
      <c r="R17" s="47">
        <v>9001</v>
      </c>
      <c r="S17" s="47"/>
      <c r="T17" s="47"/>
      <c r="U17" s="47">
        <v>5000</v>
      </c>
      <c r="V17" s="47"/>
      <c r="W17" s="47"/>
      <c r="X17" s="47"/>
      <c r="Y17" s="47"/>
      <c r="Z17" s="47">
        <v>50000</v>
      </c>
      <c r="AA17" s="47"/>
      <c r="AB17" s="47">
        <v>3000</v>
      </c>
      <c r="AC17" s="47"/>
      <c r="AD17" s="47"/>
      <c r="AE17" s="48"/>
    </row>
    <row r="18" spans="1:31" ht="12.75" customHeight="1" x14ac:dyDescent="0.25">
      <c r="A18" s="60" t="s">
        <v>15</v>
      </c>
      <c r="B18" s="24">
        <v>72</v>
      </c>
      <c r="C18" s="25">
        <v>0.25</v>
      </c>
      <c r="D18" s="19">
        <v>1.64</v>
      </c>
      <c r="E18" s="19">
        <f t="shared" si="0"/>
        <v>136.07999999999998</v>
      </c>
      <c r="F18" s="28"/>
      <c r="G18" s="47"/>
      <c r="H18" s="47"/>
      <c r="I18" s="47"/>
      <c r="J18" s="47" t="s">
        <v>8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>
        <v>4000</v>
      </c>
      <c r="V18" s="47"/>
      <c r="W18" s="47"/>
      <c r="X18" s="47"/>
      <c r="Y18" s="47"/>
      <c r="Z18" s="47">
        <v>8500</v>
      </c>
      <c r="AA18" s="47"/>
      <c r="AB18" s="47">
        <v>5000</v>
      </c>
      <c r="AC18" s="47"/>
      <c r="AD18" s="47"/>
      <c r="AE18" s="48"/>
    </row>
    <row r="19" spans="1:31" ht="12.75" customHeight="1" x14ac:dyDescent="0.25">
      <c r="A19" s="60" t="s">
        <v>16</v>
      </c>
      <c r="B19" s="24">
        <v>72</v>
      </c>
      <c r="C19" s="25">
        <v>0.25</v>
      </c>
      <c r="D19" s="19">
        <v>1.64</v>
      </c>
      <c r="E19" s="19">
        <f t="shared" si="0"/>
        <v>136.07999999999998</v>
      </c>
      <c r="F19" s="28"/>
      <c r="G19" s="47"/>
      <c r="H19" s="47"/>
      <c r="I19" s="47"/>
      <c r="J19" s="47"/>
      <c r="K19" s="47"/>
      <c r="L19" s="47"/>
      <c r="M19" s="47"/>
      <c r="N19" s="47">
        <v>2000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>
        <v>2500</v>
      </c>
      <c r="Z19" s="47"/>
      <c r="AA19" s="47"/>
      <c r="AB19" s="47"/>
      <c r="AC19" s="47"/>
      <c r="AD19" s="47"/>
      <c r="AE19" s="48"/>
    </row>
    <row r="20" spans="1:31" ht="12.75" customHeight="1" x14ac:dyDescent="0.25">
      <c r="A20" s="59" t="s">
        <v>17</v>
      </c>
      <c r="B20" s="21">
        <v>72</v>
      </c>
      <c r="C20" s="23"/>
      <c r="D20" s="19">
        <v>0.5</v>
      </c>
      <c r="E20" s="19">
        <f t="shared" si="0"/>
        <v>36</v>
      </c>
      <c r="F20" s="28"/>
      <c r="G20" s="17">
        <v>2160</v>
      </c>
      <c r="H20" s="6"/>
      <c r="I20" s="6"/>
      <c r="J20" s="6"/>
      <c r="K20" s="6"/>
      <c r="L20" s="6"/>
      <c r="M20" s="6"/>
      <c r="N20" s="6"/>
      <c r="O20" s="6"/>
      <c r="P20" s="20"/>
      <c r="Q20" s="20"/>
      <c r="R20" s="20"/>
      <c r="S20" s="20"/>
      <c r="T20" s="39"/>
      <c r="U20" s="40"/>
      <c r="V20" s="40"/>
      <c r="W20" s="40"/>
      <c r="X20" s="40"/>
      <c r="Y20" s="40"/>
      <c r="Z20" s="40"/>
      <c r="AA20" s="40"/>
      <c r="AB20" s="47"/>
      <c r="AC20" s="47"/>
      <c r="AD20" s="47"/>
      <c r="AE20" s="48"/>
    </row>
    <row r="21" spans="1:31" ht="12.75" customHeight="1" x14ac:dyDescent="0.25">
      <c r="A21" s="59" t="s">
        <v>18</v>
      </c>
      <c r="B21" s="21">
        <v>72</v>
      </c>
      <c r="C21" s="25">
        <v>0.25</v>
      </c>
      <c r="D21" s="19">
        <v>1.65</v>
      </c>
      <c r="E21" s="19">
        <f t="shared" si="0"/>
        <v>136.80000000000001</v>
      </c>
      <c r="F21" s="28"/>
      <c r="G21" s="6"/>
      <c r="H21" s="6"/>
      <c r="I21" s="6"/>
      <c r="J21" s="6">
        <v>936</v>
      </c>
      <c r="K21" s="6">
        <v>1656</v>
      </c>
      <c r="L21" s="6"/>
      <c r="M21" s="6"/>
      <c r="N21" s="6"/>
      <c r="O21" s="6"/>
      <c r="P21" s="20"/>
      <c r="Q21" s="20"/>
      <c r="R21" s="20"/>
      <c r="S21" s="20"/>
      <c r="T21" s="39"/>
      <c r="U21" s="40"/>
      <c r="V21" s="40"/>
      <c r="W21" s="40"/>
      <c r="X21" s="40"/>
      <c r="Y21" s="40"/>
      <c r="Z21" s="40"/>
      <c r="AA21" s="40"/>
      <c r="AB21" s="47"/>
      <c r="AC21" s="47"/>
      <c r="AD21" s="47"/>
      <c r="AE21" s="48"/>
    </row>
    <row r="22" spans="1:31" ht="12.75" customHeight="1" x14ac:dyDescent="0.25">
      <c r="A22" s="60" t="s">
        <v>19</v>
      </c>
      <c r="B22" s="24">
        <v>72</v>
      </c>
      <c r="C22" s="25">
        <v>0.25</v>
      </c>
      <c r="D22" s="19">
        <v>1.64</v>
      </c>
      <c r="E22" s="19">
        <f t="shared" si="0"/>
        <v>136.07999999999998</v>
      </c>
      <c r="F22" s="28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>
        <v>5600</v>
      </c>
      <c r="T22" s="47"/>
      <c r="U22" s="47">
        <v>5000</v>
      </c>
      <c r="V22" s="47"/>
      <c r="W22" s="47"/>
      <c r="X22" s="47"/>
      <c r="Y22" s="47"/>
      <c r="Z22" s="47">
        <v>18000</v>
      </c>
      <c r="AA22" s="47"/>
      <c r="AB22" s="47"/>
      <c r="AC22" s="47"/>
      <c r="AD22" s="47"/>
      <c r="AE22" s="48"/>
    </row>
    <row r="23" spans="1:31" s="11" customFormat="1" ht="12.75" customHeight="1" x14ac:dyDescent="0.25">
      <c r="A23" s="59" t="s">
        <v>20</v>
      </c>
      <c r="B23" s="21">
        <v>72</v>
      </c>
      <c r="C23" s="23"/>
      <c r="D23" s="19">
        <v>1.65</v>
      </c>
      <c r="E23" s="19">
        <f t="shared" si="0"/>
        <v>118.8</v>
      </c>
      <c r="F23" s="28"/>
      <c r="G23" s="6">
        <v>3774</v>
      </c>
      <c r="H23" s="6">
        <v>1368</v>
      </c>
      <c r="I23" s="6"/>
      <c r="J23" s="6">
        <v>2016</v>
      </c>
      <c r="K23" s="6"/>
      <c r="L23" s="6">
        <v>4742</v>
      </c>
      <c r="M23" s="6"/>
      <c r="N23" s="6"/>
      <c r="O23" s="6"/>
      <c r="P23" s="20"/>
      <c r="Q23" s="20"/>
      <c r="R23" s="20"/>
      <c r="S23" s="20"/>
      <c r="T23" s="39"/>
      <c r="U23" s="42"/>
      <c r="V23" s="42"/>
      <c r="W23" s="42"/>
      <c r="X23" s="42"/>
      <c r="Y23" s="42"/>
      <c r="Z23" s="42"/>
      <c r="AA23" s="42"/>
      <c r="AB23" s="47"/>
      <c r="AC23" s="47"/>
      <c r="AD23" s="47"/>
      <c r="AE23" s="48"/>
    </row>
    <row r="24" spans="1:31" ht="12.75" customHeight="1" x14ac:dyDescent="0.25">
      <c r="A24" s="60" t="s">
        <v>21</v>
      </c>
      <c r="B24" s="24">
        <v>72</v>
      </c>
      <c r="C24" s="25">
        <v>0.3</v>
      </c>
      <c r="D24" s="19">
        <v>1.64</v>
      </c>
      <c r="E24" s="19">
        <f t="shared" si="0"/>
        <v>139.68</v>
      </c>
      <c r="F24" s="28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8"/>
    </row>
    <row r="25" spans="1:31" ht="12.75" customHeight="1" x14ac:dyDescent="0.25">
      <c r="A25" s="61" t="s">
        <v>22</v>
      </c>
      <c r="B25" s="21">
        <v>72</v>
      </c>
      <c r="C25" s="25">
        <v>0.25</v>
      </c>
      <c r="D25" s="19">
        <v>1.65</v>
      </c>
      <c r="E25" s="19">
        <f t="shared" si="0"/>
        <v>136.80000000000001</v>
      </c>
      <c r="F25" s="28"/>
      <c r="G25" s="6"/>
      <c r="H25" s="6"/>
      <c r="I25" s="6"/>
      <c r="J25" s="6">
        <v>7128</v>
      </c>
      <c r="K25" s="6"/>
      <c r="L25" s="6"/>
      <c r="M25" s="6"/>
      <c r="N25" s="6"/>
      <c r="O25" s="6"/>
      <c r="P25" s="20"/>
      <c r="Q25" s="20"/>
      <c r="R25" s="20"/>
      <c r="S25" s="20"/>
      <c r="T25" s="39"/>
      <c r="U25" s="40"/>
      <c r="V25" s="40"/>
      <c r="W25" s="40"/>
      <c r="X25" s="40"/>
      <c r="Y25" s="40"/>
      <c r="Z25" s="40"/>
      <c r="AA25" s="40"/>
      <c r="AB25" s="47"/>
      <c r="AC25" s="47"/>
      <c r="AD25" s="47"/>
      <c r="AE25" s="48"/>
    </row>
    <row r="26" spans="1:31" s="9" customFormat="1" ht="12.75" customHeight="1" x14ac:dyDescent="0.25">
      <c r="A26" s="59" t="s">
        <v>23</v>
      </c>
      <c r="B26" s="21">
        <v>72</v>
      </c>
      <c r="C26" s="23"/>
      <c r="D26" s="19">
        <v>2.08</v>
      </c>
      <c r="E26" s="19">
        <f t="shared" si="0"/>
        <v>149.76</v>
      </c>
      <c r="F26" s="28"/>
      <c r="G26" s="17"/>
      <c r="H26" s="17"/>
      <c r="I26" s="17"/>
      <c r="J26" s="17"/>
      <c r="K26" s="6"/>
      <c r="L26" s="6">
        <v>2318</v>
      </c>
      <c r="M26" s="6"/>
      <c r="N26" s="6"/>
      <c r="O26" s="6">
        <v>1008</v>
      </c>
      <c r="P26" s="20"/>
      <c r="Q26" s="20"/>
      <c r="R26" s="20"/>
      <c r="S26" s="20"/>
      <c r="T26" s="39"/>
      <c r="U26" s="43"/>
      <c r="V26" s="43"/>
      <c r="W26" s="43"/>
      <c r="X26" s="43"/>
      <c r="Y26" s="43"/>
      <c r="Z26" s="43"/>
      <c r="AA26" s="43"/>
      <c r="AB26" s="47"/>
      <c r="AC26" s="47"/>
      <c r="AD26" s="47"/>
      <c r="AE26" s="48"/>
    </row>
    <row r="27" spans="1:31" ht="12.75" customHeight="1" x14ac:dyDescent="0.25">
      <c r="A27" s="61" t="s">
        <v>24</v>
      </c>
      <c r="B27" s="21">
        <v>72</v>
      </c>
      <c r="C27" s="23"/>
      <c r="D27" s="19">
        <v>1.79</v>
      </c>
      <c r="E27" s="19">
        <f t="shared" si="0"/>
        <v>128.88</v>
      </c>
      <c r="F27" s="28"/>
      <c r="G27" s="17"/>
      <c r="H27" s="6"/>
      <c r="I27" s="6"/>
      <c r="J27" s="6"/>
      <c r="K27" s="6"/>
      <c r="L27" s="6"/>
      <c r="M27" s="6"/>
      <c r="N27" s="6"/>
      <c r="O27" s="6">
        <v>1008</v>
      </c>
      <c r="P27" s="20"/>
      <c r="Q27" s="20"/>
      <c r="R27" s="20"/>
      <c r="S27" s="20"/>
      <c r="T27" s="43"/>
      <c r="U27" s="40"/>
      <c r="V27" s="40"/>
      <c r="W27" s="40"/>
      <c r="X27" s="40"/>
      <c r="Y27" s="40"/>
      <c r="Z27" s="40"/>
      <c r="AA27" s="40"/>
      <c r="AB27" s="47"/>
      <c r="AC27" s="47"/>
      <c r="AD27" s="47"/>
      <c r="AE27" s="48"/>
    </row>
    <row r="28" spans="1:31" ht="12.75" customHeight="1" x14ac:dyDescent="0.25">
      <c r="A28" s="61" t="s">
        <v>24</v>
      </c>
      <c r="B28" s="21" t="s">
        <v>25</v>
      </c>
      <c r="C28" s="23"/>
      <c r="D28" s="19">
        <v>0.95</v>
      </c>
      <c r="E28" s="19">
        <f t="shared" si="0"/>
        <v>0</v>
      </c>
      <c r="F28" s="29"/>
      <c r="G28" s="17"/>
      <c r="H28" s="6"/>
      <c r="I28" s="6"/>
      <c r="J28" s="6"/>
      <c r="K28" s="6"/>
      <c r="L28" s="6"/>
      <c r="M28" s="6"/>
      <c r="N28" s="6"/>
      <c r="O28" s="6"/>
      <c r="P28" s="20"/>
      <c r="Q28" s="20"/>
      <c r="R28" s="20"/>
      <c r="S28" s="20"/>
      <c r="T28" s="39"/>
      <c r="U28" s="40"/>
      <c r="V28" s="40"/>
      <c r="W28" s="40"/>
      <c r="X28" s="40"/>
      <c r="Y28" s="40"/>
      <c r="Z28" s="40"/>
      <c r="AA28" s="40"/>
      <c r="AB28" s="47"/>
      <c r="AC28" s="47"/>
      <c r="AD28" s="47"/>
      <c r="AE28" s="48"/>
    </row>
    <row r="29" spans="1:31" ht="12.75" customHeight="1" x14ac:dyDescent="0.25">
      <c r="A29" s="59" t="s">
        <v>26</v>
      </c>
      <c r="B29" s="21">
        <v>72</v>
      </c>
      <c r="C29" s="23"/>
      <c r="D29" s="19">
        <v>1.79</v>
      </c>
      <c r="E29" s="19">
        <f t="shared" si="0"/>
        <v>128.88</v>
      </c>
      <c r="F29" s="28"/>
      <c r="G29" s="6">
        <v>21600</v>
      </c>
      <c r="H29" s="6">
        <v>18000</v>
      </c>
      <c r="I29" s="6">
        <v>7200</v>
      </c>
      <c r="J29" s="6">
        <v>10152</v>
      </c>
      <c r="K29" s="6">
        <v>4536</v>
      </c>
      <c r="L29" s="6">
        <v>12600</v>
      </c>
      <c r="M29" s="6">
        <v>10224</v>
      </c>
      <c r="N29" s="6"/>
      <c r="O29" s="6">
        <v>8064</v>
      </c>
      <c r="P29" s="20"/>
      <c r="Q29" s="20"/>
      <c r="R29" s="20"/>
      <c r="S29" s="20"/>
      <c r="T29" s="39"/>
      <c r="U29" s="40"/>
      <c r="V29" s="40"/>
      <c r="W29" s="40"/>
      <c r="X29" s="40"/>
      <c r="Y29" s="40"/>
      <c r="Z29" s="40"/>
      <c r="AA29" s="40"/>
      <c r="AB29" s="47"/>
      <c r="AC29" s="47"/>
      <c r="AD29" s="47"/>
      <c r="AE29" s="48"/>
    </row>
    <row r="30" spans="1:31" ht="12.75" customHeight="1" x14ac:dyDescent="0.25">
      <c r="A30" s="59" t="s">
        <v>26</v>
      </c>
      <c r="B30" s="21">
        <v>24</v>
      </c>
      <c r="C30" s="23"/>
      <c r="D30" s="19">
        <v>3.35</v>
      </c>
      <c r="E30" s="19">
        <f t="shared" si="0"/>
        <v>80.400000000000006</v>
      </c>
      <c r="F30" s="29"/>
      <c r="G30" s="6"/>
      <c r="H30" s="6"/>
      <c r="I30" s="6"/>
      <c r="J30" s="6"/>
      <c r="K30" s="6"/>
      <c r="L30" s="6"/>
      <c r="M30" s="6"/>
      <c r="N30" s="6"/>
      <c r="O30" s="6"/>
      <c r="P30" s="20"/>
      <c r="Q30" s="20"/>
      <c r="R30" s="20"/>
      <c r="S30" s="20"/>
      <c r="T30" s="39"/>
      <c r="U30" s="40"/>
      <c r="V30" s="40"/>
      <c r="W30" s="40"/>
      <c r="X30" s="40"/>
      <c r="Y30" s="40"/>
      <c r="Z30" s="40"/>
      <c r="AA30" s="40"/>
      <c r="AB30" s="47"/>
      <c r="AC30" s="47"/>
      <c r="AD30" s="47"/>
      <c r="AE30" s="48"/>
    </row>
    <row r="31" spans="1:31" ht="12.75" customHeight="1" x14ac:dyDescent="0.25">
      <c r="A31" s="59" t="s">
        <v>26</v>
      </c>
      <c r="B31" s="21" t="s">
        <v>25</v>
      </c>
      <c r="C31" s="23"/>
      <c r="D31" s="19">
        <v>0.95</v>
      </c>
      <c r="E31" s="19">
        <f t="shared" si="0"/>
        <v>0</v>
      </c>
      <c r="F31" s="29"/>
      <c r="G31" s="6"/>
      <c r="H31" s="6"/>
      <c r="I31" s="6"/>
      <c r="J31" s="6"/>
      <c r="K31" s="6"/>
      <c r="L31" s="6"/>
      <c r="M31" s="6"/>
      <c r="N31" s="6"/>
      <c r="O31" s="6"/>
      <c r="P31" s="20"/>
      <c r="Q31" s="20"/>
      <c r="R31" s="20"/>
      <c r="S31" s="20"/>
      <c r="T31" s="39"/>
      <c r="U31" s="40"/>
      <c r="V31" s="40"/>
      <c r="W31" s="40"/>
      <c r="X31" s="40"/>
      <c r="Y31" s="40"/>
      <c r="Z31" s="40"/>
      <c r="AA31" s="40"/>
      <c r="AB31" s="47"/>
      <c r="AC31" s="47"/>
      <c r="AD31" s="47"/>
      <c r="AE31" s="48"/>
    </row>
    <row r="32" spans="1:31" ht="12.75" customHeight="1" x14ac:dyDescent="0.25">
      <c r="A32" s="59" t="s">
        <v>27</v>
      </c>
      <c r="B32" s="21">
        <v>72</v>
      </c>
      <c r="C32" s="23"/>
      <c r="D32" s="19">
        <v>1.35</v>
      </c>
      <c r="E32" s="19">
        <f>IFERROR((B32*#REF!)+(B32*D32),0)</f>
        <v>0</v>
      </c>
      <c r="F32" s="28"/>
      <c r="G32" s="17"/>
      <c r="H32" s="17"/>
      <c r="I32" s="17">
        <v>936</v>
      </c>
      <c r="J32" s="6"/>
      <c r="K32" s="6">
        <v>1072</v>
      </c>
      <c r="L32" s="6"/>
      <c r="M32" s="6"/>
      <c r="N32" s="6"/>
      <c r="O32" s="6">
        <v>1008</v>
      </c>
      <c r="P32" s="20"/>
      <c r="Q32" s="20"/>
      <c r="R32" s="20"/>
      <c r="S32" s="20"/>
      <c r="T32" s="39"/>
      <c r="U32" s="40"/>
      <c r="V32" s="40"/>
      <c r="W32" s="40"/>
      <c r="X32" s="40"/>
      <c r="Y32" s="40"/>
      <c r="Z32" s="40"/>
      <c r="AA32" s="40"/>
      <c r="AB32" s="47"/>
      <c r="AC32" s="47"/>
      <c r="AD32" s="47"/>
      <c r="AE32" s="48"/>
    </row>
    <row r="33" spans="1:31" ht="12.75" customHeight="1" x14ac:dyDescent="0.25">
      <c r="A33" s="59" t="s">
        <v>27</v>
      </c>
      <c r="B33" s="21" t="s">
        <v>25</v>
      </c>
      <c r="D33" s="19">
        <v>0.95</v>
      </c>
      <c r="E33" s="19">
        <f>IFERROR((B33*C32)+(B33*D33),0)</f>
        <v>0</v>
      </c>
      <c r="F33" s="29"/>
      <c r="G33" s="17"/>
      <c r="H33" s="17"/>
      <c r="I33" s="17"/>
      <c r="J33" s="6"/>
      <c r="K33" s="6"/>
      <c r="L33" s="6"/>
      <c r="M33" s="6"/>
      <c r="N33" s="6"/>
      <c r="O33" s="6"/>
      <c r="P33" s="20"/>
      <c r="Q33" s="20"/>
      <c r="R33" s="20"/>
      <c r="S33" s="20"/>
      <c r="T33" s="39"/>
      <c r="U33" s="40"/>
      <c r="V33" s="40"/>
      <c r="W33" s="40"/>
      <c r="X33" s="40"/>
      <c r="Y33" s="40"/>
      <c r="Z33" s="40"/>
      <c r="AA33" s="40"/>
      <c r="AB33" s="47"/>
      <c r="AC33" s="47"/>
      <c r="AD33" s="47"/>
      <c r="AE33" s="48"/>
    </row>
    <row r="34" spans="1:31" s="8" customFormat="1" ht="12.75" customHeight="1" x14ac:dyDescent="0.25">
      <c r="A34" s="59" t="s">
        <v>28</v>
      </c>
      <c r="B34" s="21">
        <v>72</v>
      </c>
      <c r="C34" s="23"/>
      <c r="D34" s="19">
        <v>1.35</v>
      </c>
      <c r="E34" s="19">
        <f t="shared" si="0"/>
        <v>97.2</v>
      </c>
      <c r="F34" s="28"/>
      <c r="G34" s="17"/>
      <c r="H34" s="17"/>
      <c r="I34" s="6"/>
      <c r="J34" s="6"/>
      <c r="K34" s="6"/>
      <c r="L34" s="6"/>
      <c r="M34" s="6"/>
      <c r="N34" s="6"/>
      <c r="O34" s="6"/>
      <c r="P34" s="20"/>
      <c r="Q34" s="20"/>
      <c r="R34" s="20"/>
      <c r="S34" s="20"/>
      <c r="T34" s="39"/>
      <c r="U34" s="44"/>
      <c r="V34" s="44"/>
      <c r="W34" s="44"/>
      <c r="X34" s="44"/>
      <c r="Y34" s="44"/>
      <c r="Z34" s="44"/>
      <c r="AA34" s="44"/>
      <c r="AB34" s="47"/>
      <c r="AC34" s="47"/>
      <c r="AD34" s="47"/>
      <c r="AE34" s="48"/>
    </row>
    <row r="35" spans="1:31" ht="12.75" customHeight="1" x14ac:dyDescent="0.25">
      <c r="A35" s="59" t="s">
        <v>29</v>
      </c>
      <c r="B35" s="21">
        <v>72</v>
      </c>
      <c r="C35" s="23"/>
      <c r="D35" s="19">
        <v>1.79</v>
      </c>
      <c r="E35" s="19">
        <f t="shared" si="0"/>
        <v>128.88</v>
      </c>
      <c r="F35" s="28"/>
      <c r="G35" s="6">
        <v>1800</v>
      </c>
      <c r="H35" s="6">
        <v>1800</v>
      </c>
      <c r="I35" s="6"/>
      <c r="J35" s="6"/>
      <c r="K35" s="6">
        <v>1021</v>
      </c>
      <c r="L35" s="6"/>
      <c r="M35" s="6"/>
      <c r="N35" s="6">
        <v>1234</v>
      </c>
      <c r="O35" s="6"/>
      <c r="P35" s="20"/>
      <c r="Q35" s="20"/>
      <c r="R35" s="20"/>
      <c r="S35" s="20"/>
      <c r="T35" s="44"/>
      <c r="U35" s="40"/>
      <c r="V35" s="40"/>
      <c r="W35" s="40"/>
      <c r="X35" s="40"/>
      <c r="Y35" s="40"/>
      <c r="Z35" s="40"/>
      <c r="AA35" s="40"/>
      <c r="AB35" s="47"/>
      <c r="AC35" s="47"/>
      <c r="AD35" s="47"/>
      <c r="AE35" s="48"/>
    </row>
    <row r="36" spans="1:31" ht="12.75" customHeight="1" x14ac:dyDescent="0.25">
      <c r="A36" s="59" t="s">
        <v>29</v>
      </c>
      <c r="B36" s="21" t="s">
        <v>25</v>
      </c>
      <c r="C36" s="23"/>
      <c r="D36" s="19">
        <v>0.95</v>
      </c>
      <c r="E36" s="19">
        <f t="shared" si="0"/>
        <v>0</v>
      </c>
      <c r="F36" s="29"/>
      <c r="G36" s="6"/>
      <c r="H36" s="6"/>
      <c r="I36" s="6"/>
      <c r="J36" s="6"/>
      <c r="K36" s="6"/>
      <c r="L36" s="6"/>
      <c r="M36" s="6"/>
      <c r="N36" s="6"/>
      <c r="O36" s="6"/>
      <c r="P36" s="20"/>
      <c r="Q36" s="20"/>
      <c r="R36" s="20"/>
      <c r="S36" s="20"/>
      <c r="T36" s="39"/>
      <c r="U36" s="40"/>
      <c r="V36" s="40"/>
      <c r="W36" s="40"/>
      <c r="X36" s="40"/>
      <c r="Y36" s="40"/>
      <c r="Z36" s="40"/>
      <c r="AA36" s="40"/>
      <c r="AB36" s="47"/>
      <c r="AC36" s="47"/>
      <c r="AD36" s="47"/>
      <c r="AE36" s="48"/>
    </row>
    <row r="37" spans="1:31" ht="12.75" customHeight="1" x14ac:dyDescent="0.25">
      <c r="A37" s="59" t="s">
        <v>30</v>
      </c>
      <c r="B37" s="21">
        <v>72</v>
      </c>
      <c r="C37" s="23"/>
      <c r="D37" s="19">
        <v>2.25</v>
      </c>
      <c r="E37" s="19">
        <f t="shared" si="0"/>
        <v>162</v>
      </c>
      <c r="F37" s="28"/>
      <c r="G37" s="6"/>
      <c r="H37" s="6"/>
      <c r="I37" s="6"/>
      <c r="J37" s="6"/>
      <c r="K37" s="6">
        <v>5760</v>
      </c>
      <c r="L37" s="6"/>
      <c r="M37" s="6"/>
      <c r="N37" s="6">
        <v>1872</v>
      </c>
      <c r="O37" s="6">
        <v>2016</v>
      </c>
      <c r="P37" s="20"/>
      <c r="Q37" s="20"/>
      <c r="R37" s="20"/>
      <c r="S37" s="20"/>
      <c r="T37" s="39"/>
      <c r="U37" s="40"/>
      <c r="V37" s="40"/>
      <c r="W37" s="40"/>
      <c r="X37" s="40"/>
      <c r="Y37" s="40"/>
      <c r="Z37" s="40"/>
      <c r="AA37" s="40"/>
      <c r="AB37" s="47"/>
      <c r="AC37" s="47"/>
      <c r="AD37" s="47"/>
      <c r="AE37" s="48"/>
    </row>
    <row r="38" spans="1:31" ht="12.75" customHeight="1" x14ac:dyDescent="0.25">
      <c r="A38" s="59" t="s">
        <v>30</v>
      </c>
      <c r="B38" s="21" t="s">
        <v>25</v>
      </c>
      <c r="C38" s="23"/>
      <c r="D38" s="19">
        <v>1.25</v>
      </c>
      <c r="E38" s="19">
        <f t="shared" si="0"/>
        <v>0</v>
      </c>
      <c r="F38" s="29"/>
      <c r="G38" s="6"/>
      <c r="H38" s="6"/>
      <c r="I38" s="6"/>
      <c r="J38" s="6"/>
      <c r="K38" s="6"/>
      <c r="L38" s="6"/>
      <c r="M38" s="6"/>
      <c r="N38" s="6"/>
      <c r="O38" s="6"/>
      <c r="P38" s="20"/>
      <c r="Q38" s="20"/>
      <c r="R38" s="20"/>
      <c r="S38" s="20"/>
      <c r="T38" s="39"/>
      <c r="U38" s="40"/>
      <c r="V38" s="40"/>
      <c r="W38" s="40"/>
      <c r="X38" s="40"/>
      <c r="Y38" s="40"/>
      <c r="Z38" s="40"/>
      <c r="AA38" s="40"/>
      <c r="AB38" s="47"/>
      <c r="AC38" s="47"/>
      <c r="AD38" s="47"/>
      <c r="AE38" s="48"/>
    </row>
    <row r="39" spans="1:31" ht="12.75" customHeight="1" x14ac:dyDescent="0.25">
      <c r="A39" s="59" t="s">
        <v>31</v>
      </c>
      <c r="B39" s="21">
        <v>72</v>
      </c>
      <c r="C39" s="23"/>
      <c r="D39" s="19">
        <v>1.35</v>
      </c>
      <c r="E39" s="19">
        <f t="shared" si="0"/>
        <v>97.2</v>
      </c>
      <c r="F39" s="28"/>
      <c r="G39" s="17">
        <v>4320</v>
      </c>
      <c r="H39" s="17">
        <v>3960</v>
      </c>
      <c r="I39" s="17">
        <v>1152</v>
      </c>
      <c r="J39" s="6"/>
      <c r="K39" s="6"/>
      <c r="L39" s="6"/>
      <c r="M39" s="6"/>
      <c r="N39" s="6">
        <v>1008</v>
      </c>
      <c r="O39" s="6"/>
      <c r="P39" s="20"/>
      <c r="Q39" s="20"/>
      <c r="R39" s="20"/>
      <c r="S39" s="20"/>
      <c r="T39" s="39"/>
      <c r="U39" s="40"/>
      <c r="V39" s="40"/>
      <c r="W39" s="40"/>
      <c r="X39" s="40"/>
      <c r="Y39" s="40"/>
      <c r="Z39" s="40"/>
      <c r="AA39" s="40"/>
      <c r="AB39" s="47"/>
      <c r="AC39" s="47"/>
      <c r="AD39" s="47"/>
      <c r="AE39" s="48"/>
    </row>
    <row r="40" spans="1:31" s="11" customFormat="1" ht="12.75" customHeight="1" x14ac:dyDescent="0.25">
      <c r="A40" s="59" t="s">
        <v>31</v>
      </c>
      <c r="B40" s="21">
        <v>24</v>
      </c>
      <c r="C40" s="23"/>
      <c r="D40" s="19">
        <v>2.25</v>
      </c>
      <c r="E40" s="19">
        <f t="shared" si="0"/>
        <v>54</v>
      </c>
      <c r="F40" s="29"/>
      <c r="G40" s="17"/>
      <c r="H40" s="17"/>
      <c r="I40" s="17"/>
      <c r="J40" s="6"/>
      <c r="K40" s="6"/>
      <c r="L40" s="6"/>
      <c r="M40" s="6"/>
      <c r="N40" s="6"/>
      <c r="O40" s="6"/>
      <c r="P40" s="20"/>
      <c r="Q40" s="20"/>
      <c r="R40" s="20"/>
      <c r="S40" s="20"/>
      <c r="T40" s="39"/>
      <c r="U40" s="42"/>
      <c r="V40" s="42"/>
      <c r="W40" s="42"/>
      <c r="X40" s="42"/>
      <c r="Y40" s="42"/>
      <c r="Z40" s="42"/>
      <c r="AA40" s="42"/>
      <c r="AB40" s="47"/>
      <c r="AC40" s="47"/>
      <c r="AD40" s="47"/>
      <c r="AE40" s="48"/>
    </row>
    <row r="41" spans="1:31" ht="12.75" customHeight="1" x14ac:dyDescent="0.25">
      <c r="A41" s="59" t="s">
        <v>32</v>
      </c>
      <c r="B41" s="21">
        <v>72</v>
      </c>
      <c r="C41" s="23"/>
      <c r="D41" s="19">
        <v>1.73</v>
      </c>
      <c r="E41" s="19">
        <f t="shared" si="0"/>
        <v>124.56</v>
      </c>
      <c r="F41" s="28"/>
      <c r="G41" s="17"/>
      <c r="H41" s="6">
        <v>2304</v>
      </c>
      <c r="I41" s="6">
        <v>792</v>
      </c>
      <c r="J41" s="6">
        <v>576</v>
      </c>
      <c r="K41" s="6">
        <v>595</v>
      </c>
      <c r="L41" s="6"/>
      <c r="M41" s="6"/>
      <c r="N41" s="6">
        <v>1008</v>
      </c>
      <c r="O41" s="6"/>
      <c r="P41" s="20"/>
      <c r="Q41" s="20"/>
      <c r="R41" s="20"/>
      <c r="S41" s="20"/>
      <c r="T41" s="42"/>
      <c r="U41" s="40"/>
      <c r="V41" s="40"/>
      <c r="W41" s="40"/>
      <c r="X41" s="40"/>
      <c r="Y41" s="40"/>
      <c r="Z41" s="40"/>
      <c r="AA41" s="40"/>
      <c r="AB41" s="47"/>
      <c r="AC41" s="47"/>
      <c r="AD41" s="47"/>
      <c r="AE41" s="48"/>
    </row>
    <row r="42" spans="1:31" ht="12.75" customHeight="1" x14ac:dyDescent="0.25">
      <c r="A42" s="59" t="s">
        <v>32</v>
      </c>
      <c r="B42" s="21" t="s">
        <v>25</v>
      </c>
      <c r="C42" s="23"/>
      <c r="D42" s="19">
        <v>0.75</v>
      </c>
      <c r="E42" s="19">
        <f t="shared" si="0"/>
        <v>0</v>
      </c>
      <c r="F42" s="29"/>
      <c r="G42" s="17"/>
      <c r="H42" s="6"/>
      <c r="I42" s="6"/>
      <c r="J42" s="6"/>
      <c r="K42" s="6"/>
      <c r="L42" s="6"/>
      <c r="M42" s="6"/>
      <c r="N42" s="6"/>
      <c r="O42" s="6"/>
      <c r="P42" s="20"/>
      <c r="Q42" s="20"/>
      <c r="R42" s="20"/>
      <c r="S42" s="20"/>
      <c r="T42" s="39"/>
      <c r="U42" s="40"/>
      <c r="V42" s="40"/>
      <c r="W42" s="40"/>
      <c r="X42" s="40"/>
      <c r="Y42" s="40"/>
      <c r="Z42" s="40"/>
      <c r="AA42" s="40"/>
      <c r="AB42" s="47"/>
      <c r="AC42" s="47"/>
      <c r="AD42" s="47"/>
      <c r="AE42" s="48"/>
    </row>
    <row r="43" spans="1:31" ht="12.75" customHeight="1" x14ac:dyDescent="0.25">
      <c r="A43" s="59" t="s">
        <v>33</v>
      </c>
      <c r="B43" s="21">
        <v>72</v>
      </c>
      <c r="C43" s="23"/>
      <c r="D43" s="19">
        <v>1.73</v>
      </c>
      <c r="E43" s="19">
        <f t="shared" si="0"/>
        <v>124.56</v>
      </c>
      <c r="F43" s="28"/>
      <c r="G43" s="6">
        <v>3600</v>
      </c>
      <c r="H43" s="6">
        <v>2592</v>
      </c>
      <c r="I43" s="6">
        <v>576</v>
      </c>
      <c r="J43" s="6"/>
      <c r="K43" s="6">
        <v>2542</v>
      </c>
      <c r="L43" s="6"/>
      <c r="M43" s="6"/>
      <c r="N43" s="6">
        <v>1008</v>
      </c>
      <c r="O43" s="6"/>
      <c r="P43" s="20"/>
      <c r="Q43" s="20"/>
      <c r="R43" s="20"/>
      <c r="S43" s="20"/>
      <c r="T43" s="39"/>
      <c r="U43" s="40"/>
      <c r="V43" s="40"/>
      <c r="W43" s="40"/>
      <c r="X43" s="40"/>
      <c r="Y43" s="40"/>
      <c r="Z43" s="40"/>
      <c r="AA43" s="40"/>
      <c r="AB43" s="47"/>
      <c r="AC43" s="47"/>
      <c r="AD43" s="47"/>
      <c r="AE43" s="48"/>
    </row>
    <row r="44" spans="1:31" ht="12.75" customHeight="1" x14ac:dyDescent="0.25">
      <c r="A44" s="59" t="s">
        <v>33</v>
      </c>
      <c r="B44" s="21" t="s">
        <v>25</v>
      </c>
      <c r="C44" s="23"/>
      <c r="D44" s="19">
        <v>0.75</v>
      </c>
      <c r="E44" s="19">
        <f t="shared" si="0"/>
        <v>0</v>
      </c>
      <c r="F44" s="29"/>
      <c r="G44" s="6"/>
      <c r="H44" s="6"/>
      <c r="I44" s="6"/>
      <c r="J44" s="6"/>
      <c r="K44" s="6"/>
      <c r="L44" s="6"/>
      <c r="M44" s="6"/>
      <c r="N44" s="6"/>
      <c r="O44" s="6"/>
      <c r="P44" s="20"/>
      <c r="Q44" s="20"/>
      <c r="R44" s="20"/>
      <c r="S44" s="20"/>
      <c r="T44" s="39"/>
      <c r="U44" s="40"/>
      <c r="V44" s="40"/>
      <c r="W44" s="40"/>
      <c r="X44" s="40"/>
      <c r="Y44" s="40"/>
      <c r="Z44" s="40"/>
      <c r="AA44" s="40"/>
      <c r="AB44" s="47"/>
      <c r="AC44" s="47"/>
      <c r="AD44" s="47"/>
      <c r="AE44" s="48"/>
    </row>
    <row r="45" spans="1:31" ht="12.75" customHeight="1" x14ac:dyDescent="0.25">
      <c r="A45" s="59" t="s">
        <v>34</v>
      </c>
      <c r="B45" s="21">
        <v>72</v>
      </c>
      <c r="C45" s="23"/>
      <c r="D45" s="19">
        <v>1.75</v>
      </c>
      <c r="E45" s="19">
        <v>126</v>
      </c>
      <c r="F45" s="29"/>
      <c r="G45" s="6"/>
      <c r="H45" s="6"/>
      <c r="I45" s="6"/>
      <c r="J45" s="6">
        <v>1872</v>
      </c>
      <c r="K45" s="6"/>
      <c r="L45" s="6"/>
      <c r="M45" s="6"/>
      <c r="N45" s="6"/>
      <c r="O45" s="6"/>
      <c r="P45" s="20"/>
      <c r="Q45" s="20"/>
      <c r="R45" s="20"/>
      <c r="S45" s="20"/>
      <c r="T45" s="39"/>
      <c r="U45" s="40"/>
      <c r="V45" s="40"/>
      <c r="W45" s="40"/>
      <c r="X45" s="40"/>
      <c r="Y45" s="40"/>
      <c r="Z45" s="40"/>
      <c r="AA45" s="40"/>
      <c r="AB45" s="47"/>
      <c r="AC45" s="47"/>
      <c r="AD45" s="47"/>
      <c r="AE45" s="48"/>
    </row>
    <row r="46" spans="1:31" ht="12.75" customHeight="1" x14ac:dyDescent="0.25">
      <c r="A46" s="59" t="s">
        <v>35</v>
      </c>
      <c r="B46" s="21">
        <v>72</v>
      </c>
      <c r="C46" s="23"/>
      <c r="D46" s="19">
        <v>1.75</v>
      </c>
      <c r="E46" s="19">
        <v>126</v>
      </c>
      <c r="F46" s="29"/>
      <c r="G46" s="6"/>
      <c r="H46" s="6"/>
      <c r="I46" s="6"/>
      <c r="J46" s="6">
        <v>2232</v>
      </c>
      <c r="K46" s="6"/>
      <c r="L46" s="6"/>
      <c r="M46" s="6"/>
      <c r="N46" s="6"/>
      <c r="O46" s="6"/>
      <c r="P46" s="20"/>
      <c r="Q46" s="20"/>
      <c r="R46" s="20"/>
      <c r="S46" s="20"/>
      <c r="T46" s="39"/>
      <c r="U46" s="40"/>
      <c r="V46" s="40"/>
      <c r="W46" s="40"/>
      <c r="X46" s="40"/>
      <c r="Y46" s="40"/>
      <c r="Z46" s="40"/>
      <c r="AA46" s="40"/>
      <c r="AB46" s="47"/>
      <c r="AC46" s="47"/>
      <c r="AD46" s="47"/>
      <c r="AE46" s="48"/>
    </row>
    <row r="47" spans="1:31" s="9" customFormat="1" ht="12.75" customHeight="1" x14ac:dyDescent="0.25">
      <c r="A47" s="59" t="s">
        <v>36</v>
      </c>
      <c r="B47" s="21">
        <v>72</v>
      </c>
      <c r="C47" s="23"/>
      <c r="D47" s="19">
        <v>1.55</v>
      </c>
      <c r="E47" s="19">
        <f t="shared" ref="E47:E78" si="1">IFERROR((B47*C47)+(B47*D47),0)</f>
        <v>111.60000000000001</v>
      </c>
      <c r="F47" s="28"/>
      <c r="G47" s="6"/>
      <c r="H47" s="6"/>
      <c r="I47" s="6">
        <v>7200</v>
      </c>
      <c r="J47" s="6"/>
      <c r="K47" s="6"/>
      <c r="L47" s="6"/>
      <c r="M47" s="6">
        <v>4968</v>
      </c>
      <c r="N47" s="6">
        <v>2520</v>
      </c>
      <c r="O47" s="6"/>
      <c r="P47" s="20"/>
      <c r="Q47" s="20"/>
      <c r="R47" s="20"/>
      <c r="S47" s="20"/>
      <c r="T47" s="39"/>
      <c r="U47" s="43"/>
      <c r="V47" s="43"/>
      <c r="W47" s="43"/>
      <c r="X47" s="43"/>
      <c r="Y47" s="43"/>
      <c r="Z47" s="43"/>
      <c r="AA47" s="43"/>
      <c r="AB47" s="47"/>
      <c r="AC47" s="47"/>
      <c r="AD47" s="47"/>
      <c r="AE47" s="48"/>
    </row>
    <row r="48" spans="1:31" ht="12.75" customHeight="1" x14ac:dyDescent="0.25">
      <c r="A48" s="59" t="s">
        <v>36</v>
      </c>
      <c r="B48" s="21" t="s">
        <v>25</v>
      </c>
      <c r="C48" s="23"/>
      <c r="D48" s="19">
        <v>0.77</v>
      </c>
      <c r="E48" s="19">
        <f t="shared" si="1"/>
        <v>0</v>
      </c>
      <c r="F48" s="29"/>
      <c r="G48" s="6"/>
      <c r="H48" s="6"/>
      <c r="I48" s="6"/>
      <c r="J48" s="6"/>
      <c r="K48" s="6"/>
      <c r="L48" s="6"/>
      <c r="M48" s="6"/>
      <c r="N48" s="6"/>
      <c r="O48" s="6"/>
      <c r="P48" s="20"/>
      <c r="Q48" s="20"/>
      <c r="R48" s="20"/>
      <c r="S48" s="20"/>
      <c r="T48" s="43"/>
      <c r="U48" s="40"/>
      <c r="V48" s="40"/>
      <c r="W48" s="40"/>
      <c r="X48" s="40"/>
      <c r="Y48" s="40"/>
      <c r="Z48" s="40"/>
      <c r="AA48" s="40"/>
      <c r="AB48" s="47"/>
      <c r="AC48" s="47"/>
      <c r="AD48" s="47"/>
      <c r="AE48" s="48"/>
    </row>
    <row r="49" spans="1:31" ht="12.75" customHeight="1" x14ac:dyDescent="0.25">
      <c r="A49" s="60" t="s">
        <v>37</v>
      </c>
      <c r="B49" s="24">
        <v>72</v>
      </c>
      <c r="C49" s="25"/>
      <c r="D49" s="19">
        <v>1.5</v>
      </c>
      <c r="E49" s="19">
        <f t="shared" si="1"/>
        <v>108</v>
      </c>
      <c r="F49" s="28"/>
      <c r="G49" s="13"/>
      <c r="H49" s="13"/>
      <c r="I49" s="13"/>
      <c r="J49" s="13"/>
      <c r="K49" s="13">
        <v>5000</v>
      </c>
      <c r="L49" s="13">
        <v>5000</v>
      </c>
      <c r="M49" s="13">
        <v>5000</v>
      </c>
      <c r="N49" s="13">
        <v>5000</v>
      </c>
      <c r="O49" s="13">
        <v>5000</v>
      </c>
      <c r="P49" s="20">
        <v>5000</v>
      </c>
      <c r="Q49" s="20">
        <v>5000</v>
      </c>
      <c r="R49" s="20">
        <v>5000</v>
      </c>
      <c r="S49" s="20">
        <v>5000</v>
      </c>
      <c r="T49" s="39"/>
      <c r="U49" s="40"/>
      <c r="V49" s="40"/>
      <c r="W49" s="40"/>
      <c r="X49" s="40"/>
      <c r="Y49" s="40"/>
      <c r="Z49" s="40"/>
      <c r="AA49" s="40"/>
      <c r="AB49" s="47"/>
      <c r="AC49" s="47"/>
      <c r="AD49" s="47"/>
      <c r="AE49" s="48"/>
    </row>
    <row r="50" spans="1:31" ht="12.75" customHeight="1" x14ac:dyDescent="0.25">
      <c r="A50" s="60" t="s">
        <v>37</v>
      </c>
      <c r="B50" s="24" t="s">
        <v>25</v>
      </c>
      <c r="C50" s="25"/>
      <c r="D50" s="19">
        <v>0.55000000000000004</v>
      </c>
      <c r="E50" s="19">
        <f t="shared" si="1"/>
        <v>0</v>
      </c>
      <c r="F50" s="29"/>
      <c r="G50" s="13"/>
      <c r="H50" s="13"/>
      <c r="I50" s="13">
        <v>5000</v>
      </c>
      <c r="J50" s="13">
        <v>5000</v>
      </c>
      <c r="K50" s="13">
        <v>5000</v>
      </c>
      <c r="L50" s="13">
        <v>5000</v>
      </c>
      <c r="M50" s="13">
        <v>5000</v>
      </c>
      <c r="N50" s="13">
        <v>5000</v>
      </c>
      <c r="O50" s="13">
        <v>5000</v>
      </c>
      <c r="P50" s="20">
        <v>5000</v>
      </c>
      <c r="Q50" s="20">
        <v>5000</v>
      </c>
      <c r="R50" s="20">
        <v>5000</v>
      </c>
      <c r="S50" s="20">
        <v>5000</v>
      </c>
      <c r="T50" s="39"/>
      <c r="U50" s="40"/>
      <c r="V50" s="40"/>
      <c r="W50" s="40"/>
      <c r="X50" s="40"/>
      <c r="Y50" s="40"/>
      <c r="Z50" s="40"/>
      <c r="AA50" s="40"/>
      <c r="AB50" s="47"/>
      <c r="AC50" s="47"/>
      <c r="AD50" s="47"/>
      <c r="AE50" s="48"/>
    </row>
    <row r="51" spans="1:31" ht="12.75" customHeight="1" x14ac:dyDescent="0.25">
      <c r="A51" s="60" t="s">
        <v>38</v>
      </c>
      <c r="B51" s="24">
        <v>72</v>
      </c>
      <c r="C51" s="25"/>
      <c r="D51" s="19">
        <v>2.0499999999999998</v>
      </c>
      <c r="E51" s="19">
        <f t="shared" si="1"/>
        <v>147.6</v>
      </c>
      <c r="F51" s="28"/>
      <c r="G51" s="18"/>
      <c r="H51" s="13"/>
      <c r="I51" s="13"/>
      <c r="J51" s="13"/>
      <c r="K51" s="13"/>
      <c r="L51" s="13"/>
      <c r="M51" s="13">
        <v>504</v>
      </c>
      <c r="N51" s="13">
        <v>504</v>
      </c>
      <c r="O51" s="13">
        <v>504</v>
      </c>
      <c r="P51" s="20">
        <v>1000</v>
      </c>
      <c r="Q51" s="20">
        <v>1000</v>
      </c>
      <c r="R51" s="20">
        <v>1000</v>
      </c>
      <c r="S51" s="20">
        <v>1000</v>
      </c>
      <c r="T51" s="39"/>
      <c r="U51" s="40"/>
      <c r="V51" s="40"/>
      <c r="W51" s="40"/>
      <c r="X51" s="40"/>
      <c r="Y51" s="40"/>
      <c r="Z51" s="40"/>
      <c r="AA51" s="40"/>
      <c r="AB51" s="47"/>
      <c r="AC51" s="47"/>
      <c r="AD51" s="47"/>
      <c r="AE51" s="48"/>
    </row>
    <row r="52" spans="1:31" ht="12.75" customHeight="1" x14ac:dyDescent="0.25">
      <c r="A52" s="59" t="s">
        <v>39</v>
      </c>
      <c r="B52" s="21">
        <v>72</v>
      </c>
      <c r="C52" s="23"/>
      <c r="D52" s="19">
        <v>2.0499999999999998</v>
      </c>
      <c r="E52" s="19">
        <f t="shared" si="1"/>
        <v>147.6</v>
      </c>
      <c r="F52" s="29"/>
      <c r="G52" s="17"/>
      <c r="H52" s="6"/>
      <c r="I52" s="6"/>
      <c r="J52" s="6"/>
      <c r="K52" s="6"/>
      <c r="L52" s="6"/>
      <c r="M52" s="6">
        <v>1000</v>
      </c>
      <c r="N52" s="6"/>
      <c r="O52" s="6"/>
      <c r="P52" s="20"/>
      <c r="Q52" s="20"/>
      <c r="R52" s="20"/>
      <c r="S52" s="20"/>
      <c r="T52" s="39"/>
      <c r="U52" s="40"/>
      <c r="V52" s="40"/>
      <c r="W52" s="40"/>
      <c r="X52" s="40"/>
      <c r="Y52" s="40"/>
      <c r="Z52" s="40"/>
      <c r="AA52" s="40"/>
      <c r="AB52" s="47"/>
      <c r="AC52" s="47"/>
      <c r="AD52" s="47"/>
      <c r="AE52" s="48"/>
    </row>
    <row r="53" spans="1:31" ht="12.75" customHeight="1" x14ac:dyDescent="0.25">
      <c r="A53" s="60" t="s">
        <v>40</v>
      </c>
      <c r="B53" s="24">
        <v>72</v>
      </c>
      <c r="C53" s="25"/>
      <c r="D53" s="19">
        <v>1.58</v>
      </c>
      <c r="E53" s="19">
        <f t="shared" si="1"/>
        <v>113.76</v>
      </c>
      <c r="F53" s="28"/>
      <c r="G53" s="47"/>
      <c r="H53" s="47"/>
      <c r="I53" s="47"/>
      <c r="J53" s="47"/>
      <c r="K53" s="47"/>
      <c r="L53" s="47"/>
      <c r="M53" s="47"/>
      <c r="N53" s="47">
        <v>5000</v>
      </c>
      <c r="O53" s="47"/>
      <c r="P53" s="47"/>
      <c r="Q53" s="47"/>
      <c r="R53" s="47"/>
      <c r="S53" s="47"/>
      <c r="T53" s="47">
        <v>16400</v>
      </c>
      <c r="U53" s="47">
        <v>8200</v>
      </c>
      <c r="V53" s="47">
        <v>4000</v>
      </c>
      <c r="W53" s="47">
        <v>14300</v>
      </c>
      <c r="X53" s="47">
        <v>16050</v>
      </c>
      <c r="Y53" s="47">
        <v>25300</v>
      </c>
      <c r="Z53" s="47">
        <v>10000</v>
      </c>
      <c r="AA53" s="47">
        <v>14500</v>
      </c>
      <c r="AB53" s="47">
        <v>10500</v>
      </c>
      <c r="AC53" s="47">
        <v>6500</v>
      </c>
      <c r="AD53" s="47">
        <v>25000</v>
      </c>
      <c r="AE53" s="48">
        <v>15000</v>
      </c>
    </row>
    <row r="54" spans="1:31" ht="12.75" customHeight="1" x14ac:dyDescent="0.25">
      <c r="A54" s="60" t="s">
        <v>41</v>
      </c>
      <c r="B54" s="24">
        <v>72</v>
      </c>
      <c r="C54" s="25">
        <v>0.35</v>
      </c>
      <c r="D54" s="19">
        <v>1.61</v>
      </c>
      <c r="E54" s="19">
        <f t="shared" si="1"/>
        <v>141.12</v>
      </c>
      <c r="F54" s="28"/>
      <c r="G54" s="47">
        <v>576</v>
      </c>
      <c r="H54" s="47"/>
      <c r="I54" s="47"/>
      <c r="J54" s="47"/>
      <c r="K54" s="47"/>
      <c r="L54" s="47"/>
      <c r="M54" s="47"/>
      <c r="N54" s="47"/>
      <c r="O54" s="47"/>
      <c r="P54" s="47"/>
      <c r="Q54" s="47">
        <v>5000</v>
      </c>
      <c r="R54" s="47"/>
      <c r="S54" s="47"/>
      <c r="T54" s="47">
        <v>1800</v>
      </c>
      <c r="U54" s="47">
        <v>1000</v>
      </c>
      <c r="V54" s="47"/>
      <c r="W54" s="47"/>
      <c r="X54" s="47">
        <v>2500</v>
      </c>
      <c r="Y54" s="47"/>
      <c r="Z54" s="47">
        <v>3000</v>
      </c>
      <c r="AA54" s="47"/>
      <c r="AB54" s="47"/>
      <c r="AC54" s="47">
        <v>4200</v>
      </c>
      <c r="AD54" s="47">
        <v>12000</v>
      </c>
      <c r="AE54" s="48"/>
    </row>
    <row r="55" spans="1:31" ht="12.75" customHeight="1" x14ac:dyDescent="0.25">
      <c r="A55" s="60" t="s">
        <v>42</v>
      </c>
      <c r="B55" s="24">
        <v>72</v>
      </c>
      <c r="C55" s="25"/>
      <c r="D55" s="19">
        <v>1.58</v>
      </c>
      <c r="E55" s="19">
        <f t="shared" si="1"/>
        <v>113.76</v>
      </c>
      <c r="F55" s="29"/>
      <c r="G55" s="47"/>
      <c r="H55" s="47"/>
      <c r="I55" s="47"/>
      <c r="J55" s="47"/>
      <c r="K55" s="47"/>
      <c r="L55" s="47"/>
      <c r="M55" s="47">
        <v>284</v>
      </c>
      <c r="N55" s="47"/>
      <c r="O55" s="47"/>
      <c r="P55" s="47"/>
      <c r="Q55" s="47">
        <v>2000</v>
      </c>
      <c r="R55" s="47"/>
      <c r="S55" s="47"/>
      <c r="T55" s="47">
        <v>5000</v>
      </c>
      <c r="U55" s="47"/>
      <c r="V55" s="47"/>
      <c r="W55" s="47"/>
      <c r="X55" s="47">
        <v>2000</v>
      </c>
      <c r="Y55" s="47"/>
      <c r="Z55" s="47">
        <v>1500</v>
      </c>
      <c r="AA55" s="47"/>
      <c r="AB55" s="47"/>
      <c r="AC55" s="47">
        <v>1300</v>
      </c>
      <c r="AD55" s="47"/>
      <c r="AE55" s="48"/>
    </row>
    <row r="56" spans="1:31" ht="12.75" customHeight="1" x14ac:dyDescent="0.25">
      <c r="A56" s="60" t="s">
        <v>43</v>
      </c>
      <c r="B56" s="24">
        <v>72</v>
      </c>
      <c r="C56" s="25">
        <v>0.2</v>
      </c>
      <c r="D56" s="19">
        <v>1.61</v>
      </c>
      <c r="E56" s="19">
        <f t="shared" si="1"/>
        <v>130.32</v>
      </c>
      <c r="F56" s="2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>
        <v>1000</v>
      </c>
      <c r="R56" s="47">
        <v>1000</v>
      </c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8"/>
    </row>
    <row r="57" spans="1:31" ht="12.75" customHeight="1" x14ac:dyDescent="0.25">
      <c r="A57" s="60" t="s">
        <v>44</v>
      </c>
      <c r="B57" s="24">
        <v>72</v>
      </c>
      <c r="C57" s="25">
        <v>0.3</v>
      </c>
      <c r="D57" s="19">
        <v>1.58</v>
      </c>
      <c r="E57" s="19">
        <f t="shared" si="1"/>
        <v>135.36000000000001</v>
      </c>
      <c r="F57" s="28"/>
      <c r="G57" s="47"/>
      <c r="H57" s="47"/>
      <c r="I57" s="47"/>
      <c r="J57" s="47"/>
      <c r="K57" s="47"/>
      <c r="L57" s="47"/>
      <c r="M57" s="47">
        <v>300</v>
      </c>
      <c r="N57" s="47"/>
      <c r="O57" s="47"/>
      <c r="P57" s="47"/>
      <c r="Q57" s="47">
        <v>2500</v>
      </c>
      <c r="R57" s="47">
        <v>2500</v>
      </c>
      <c r="S57" s="47"/>
      <c r="T57" s="47">
        <v>2500</v>
      </c>
      <c r="U57" s="47">
        <v>1000</v>
      </c>
      <c r="V57" s="47"/>
      <c r="W57" s="47"/>
      <c r="X57" s="47"/>
      <c r="Y57" s="47"/>
      <c r="Z57" s="47"/>
      <c r="AA57" s="47"/>
      <c r="AB57" s="47">
        <v>13000</v>
      </c>
      <c r="AC57" s="47"/>
      <c r="AD57" s="47">
        <v>2500</v>
      </c>
      <c r="AE57" s="48"/>
    </row>
    <row r="58" spans="1:31" ht="12.75" customHeight="1" x14ac:dyDescent="0.25">
      <c r="A58" s="60" t="s">
        <v>45</v>
      </c>
      <c r="B58" s="24">
        <v>72</v>
      </c>
      <c r="C58" s="25"/>
      <c r="D58" s="19">
        <v>1.61</v>
      </c>
      <c r="E58" s="19">
        <f t="shared" si="1"/>
        <v>115.92</v>
      </c>
      <c r="F58" s="28"/>
      <c r="G58" s="47"/>
      <c r="H58" s="47"/>
      <c r="I58" s="47"/>
      <c r="J58" s="47"/>
      <c r="K58" s="47">
        <v>1200</v>
      </c>
      <c r="L58" s="47"/>
      <c r="M58" s="47"/>
      <c r="N58" s="47">
        <v>1051</v>
      </c>
      <c r="O58" s="47"/>
      <c r="P58" s="47"/>
      <c r="Q58" s="47"/>
      <c r="R58" s="47">
        <v>2500</v>
      </c>
      <c r="S58" s="47"/>
      <c r="T58" s="47"/>
      <c r="U58" s="47"/>
      <c r="V58" s="47">
        <v>50</v>
      </c>
      <c r="W58" s="47"/>
      <c r="X58" s="47">
        <v>1000</v>
      </c>
      <c r="Y58" s="47"/>
      <c r="Z58" s="47">
        <v>1000</v>
      </c>
      <c r="AA58" s="47">
        <v>12000</v>
      </c>
      <c r="AB58" s="47">
        <v>2000</v>
      </c>
      <c r="AC58" s="47">
        <v>2000</v>
      </c>
      <c r="AD58" s="47"/>
      <c r="AE58" s="48"/>
    </row>
    <row r="59" spans="1:31" ht="12.75" customHeight="1" x14ac:dyDescent="0.25">
      <c r="A59" s="59" t="s">
        <v>46</v>
      </c>
      <c r="B59" s="21">
        <v>72</v>
      </c>
      <c r="C59" s="23"/>
      <c r="D59" s="19">
        <v>1.17</v>
      </c>
      <c r="E59" s="19">
        <f t="shared" si="1"/>
        <v>84.24</v>
      </c>
      <c r="F59" s="28"/>
      <c r="G59" s="6"/>
      <c r="H59" s="6">
        <v>1296</v>
      </c>
      <c r="I59" s="6"/>
      <c r="J59" s="6"/>
      <c r="K59" s="6">
        <v>2500</v>
      </c>
      <c r="L59" s="6"/>
      <c r="M59" s="6"/>
      <c r="N59" s="6"/>
      <c r="O59" s="6">
        <v>2500</v>
      </c>
      <c r="P59" s="20">
        <v>2500</v>
      </c>
      <c r="Q59" s="20">
        <v>2500</v>
      </c>
      <c r="R59" s="20">
        <v>2500</v>
      </c>
      <c r="S59" s="20"/>
      <c r="T59" s="39"/>
      <c r="U59" s="40"/>
      <c r="V59" s="40"/>
      <c r="W59" s="40"/>
      <c r="X59" s="40"/>
      <c r="Y59" s="40"/>
      <c r="Z59" s="40"/>
      <c r="AA59" s="40"/>
      <c r="AB59" s="47"/>
      <c r="AC59" s="47"/>
      <c r="AD59" s="47"/>
      <c r="AE59" s="48"/>
    </row>
    <row r="60" spans="1:31" ht="12.75" customHeight="1" x14ac:dyDescent="0.25">
      <c r="A60" s="59" t="s">
        <v>47</v>
      </c>
      <c r="B60" s="21">
        <v>72</v>
      </c>
      <c r="C60" s="23"/>
      <c r="D60" s="19">
        <v>1.1100000000000001</v>
      </c>
      <c r="E60" s="19">
        <f t="shared" si="1"/>
        <v>79.92</v>
      </c>
      <c r="F60" s="28"/>
      <c r="G60" s="6">
        <v>720</v>
      </c>
      <c r="H60" s="6"/>
      <c r="I60" s="6"/>
      <c r="J60" s="6"/>
      <c r="K60" s="6"/>
      <c r="L60" s="6"/>
      <c r="M60" s="6"/>
      <c r="N60" s="6"/>
      <c r="O60" s="6"/>
      <c r="P60" s="20"/>
      <c r="Q60" s="20"/>
      <c r="R60" s="20"/>
      <c r="S60" s="20"/>
      <c r="T60" s="39"/>
      <c r="U60" s="40"/>
      <c r="V60" s="40"/>
      <c r="W60" s="40"/>
      <c r="X60" s="40"/>
      <c r="Y60" s="40"/>
      <c r="Z60" s="40"/>
      <c r="AA60" s="40"/>
      <c r="AB60" s="47"/>
      <c r="AC60" s="47"/>
      <c r="AD60" s="47"/>
      <c r="AE60" s="48"/>
    </row>
    <row r="61" spans="1:31" ht="12.75" customHeight="1" x14ac:dyDescent="0.25">
      <c r="A61" s="59" t="s">
        <v>48</v>
      </c>
      <c r="B61" s="21">
        <v>72</v>
      </c>
      <c r="C61" s="23"/>
      <c r="D61" s="19">
        <v>1.08</v>
      </c>
      <c r="E61" s="19">
        <f t="shared" si="1"/>
        <v>77.760000000000005</v>
      </c>
      <c r="F61" s="28"/>
      <c r="G61" s="17"/>
      <c r="H61" s="17"/>
      <c r="I61" s="6"/>
      <c r="J61" s="6">
        <v>792</v>
      </c>
      <c r="K61" s="6"/>
      <c r="L61" s="6"/>
      <c r="M61" s="6">
        <v>1008</v>
      </c>
      <c r="N61" s="6"/>
      <c r="O61" s="6"/>
      <c r="P61" s="20"/>
      <c r="Q61" s="20"/>
      <c r="R61" s="20"/>
      <c r="S61" s="20"/>
      <c r="T61" s="39"/>
      <c r="U61" s="40"/>
      <c r="V61" s="40"/>
      <c r="W61" s="40"/>
      <c r="X61" s="40"/>
      <c r="Y61" s="40"/>
      <c r="Z61" s="40"/>
      <c r="AA61" s="40"/>
      <c r="AB61" s="47"/>
      <c r="AC61" s="47"/>
      <c r="AD61" s="47"/>
      <c r="AE61" s="48"/>
    </row>
    <row r="62" spans="1:31" ht="12.75" customHeight="1" x14ac:dyDescent="0.25">
      <c r="A62" s="60" t="s">
        <v>49</v>
      </c>
      <c r="B62" s="24">
        <v>72</v>
      </c>
      <c r="C62" s="25"/>
      <c r="D62" s="19">
        <v>1.58</v>
      </c>
      <c r="E62" s="19">
        <f t="shared" si="1"/>
        <v>113.76</v>
      </c>
      <c r="F62" s="28"/>
      <c r="G62" s="47">
        <v>4536</v>
      </c>
      <c r="H62" s="47"/>
      <c r="I62" s="47"/>
      <c r="J62" s="47"/>
      <c r="K62" s="47"/>
      <c r="L62" s="47"/>
      <c r="M62" s="47"/>
      <c r="N62" s="47"/>
      <c r="O62" s="47"/>
      <c r="P62" s="47"/>
      <c r="Q62" s="47">
        <v>20500</v>
      </c>
      <c r="R62" s="47">
        <v>10000</v>
      </c>
      <c r="S62" s="47"/>
      <c r="T62" s="47">
        <v>5000</v>
      </c>
      <c r="U62" s="47">
        <v>5000</v>
      </c>
      <c r="V62" s="47">
        <v>5000</v>
      </c>
      <c r="W62" s="47">
        <v>20000</v>
      </c>
      <c r="X62" s="47">
        <v>15000</v>
      </c>
      <c r="Y62" s="47"/>
      <c r="Z62" s="47">
        <v>20000</v>
      </c>
      <c r="AA62" s="47"/>
      <c r="AB62" s="47">
        <v>7200</v>
      </c>
      <c r="AC62" s="47">
        <v>15000</v>
      </c>
      <c r="AD62" s="47"/>
      <c r="AE62" s="48">
        <v>20000</v>
      </c>
    </row>
    <row r="63" spans="1:31" ht="12.75" customHeight="1" x14ac:dyDescent="0.25">
      <c r="A63" s="60" t="s">
        <v>50</v>
      </c>
      <c r="B63" s="24">
        <v>72</v>
      </c>
      <c r="C63" s="25"/>
      <c r="D63" s="19">
        <v>1.55</v>
      </c>
      <c r="E63" s="19">
        <f t="shared" si="1"/>
        <v>111.60000000000001</v>
      </c>
      <c r="F63" s="28"/>
      <c r="G63" s="47">
        <v>6048</v>
      </c>
      <c r="H63" s="47"/>
      <c r="I63" s="47"/>
      <c r="J63" s="47"/>
      <c r="K63" s="47">
        <v>4000</v>
      </c>
      <c r="L63" s="47">
        <v>500</v>
      </c>
      <c r="M63" s="47"/>
      <c r="N63" s="47">
        <v>2500</v>
      </c>
      <c r="O63" s="47">
        <v>15000</v>
      </c>
      <c r="P63" s="47">
        <v>19000</v>
      </c>
      <c r="Q63" s="47">
        <v>26000</v>
      </c>
      <c r="R63" s="47">
        <v>7000</v>
      </c>
      <c r="S63" s="47"/>
      <c r="T63" s="47"/>
      <c r="U63" s="47"/>
      <c r="V63" s="47">
        <v>5000</v>
      </c>
      <c r="W63" s="47">
        <v>15100</v>
      </c>
      <c r="X63" s="47"/>
      <c r="Y63" s="47">
        <v>10000</v>
      </c>
      <c r="Z63" s="47"/>
      <c r="AA63" s="47"/>
      <c r="AB63" s="47">
        <v>2500</v>
      </c>
      <c r="AC63" s="47">
        <v>15000</v>
      </c>
      <c r="AD63" s="47"/>
      <c r="AE63" s="48">
        <v>15000</v>
      </c>
    </row>
    <row r="64" spans="1:31" ht="12.75" customHeight="1" x14ac:dyDescent="0.25">
      <c r="A64" s="60" t="s">
        <v>51</v>
      </c>
      <c r="B64" s="24">
        <v>72</v>
      </c>
      <c r="C64" s="25">
        <v>0.35</v>
      </c>
      <c r="D64" s="19">
        <v>1.56</v>
      </c>
      <c r="E64" s="19">
        <f t="shared" si="1"/>
        <v>137.52000000000001</v>
      </c>
      <c r="F64" s="28"/>
      <c r="G64" s="47"/>
      <c r="H64" s="47"/>
      <c r="I64" s="47">
        <v>1728</v>
      </c>
      <c r="J64" s="47"/>
      <c r="K64" s="47"/>
      <c r="L64" s="47"/>
      <c r="M64" s="47"/>
      <c r="N64" s="47">
        <v>9400</v>
      </c>
      <c r="O64" s="47">
        <v>2000</v>
      </c>
      <c r="P64" s="47">
        <v>6400</v>
      </c>
      <c r="Q64" s="47">
        <v>10700</v>
      </c>
      <c r="R64" s="47">
        <v>16868</v>
      </c>
      <c r="S64" s="47"/>
      <c r="T64" s="47">
        <v>80000</v>
      </c>
      <c r="U64" s="47">
        <v>60000</v>
      </c>
      <c r="V64" s="47">
        <v>25000</v>
      </c>
      <c r="W64" s="47">
        <v>29500</v>
      </c>
      <c r="X64" s="47">
        <v>19600</v>
      </c>
      <c r="Y64" s="47">
        <v>15000</v>
      </c>
      <c r="Z64" s="47"/>
      <c r="AA64" s="47">
        <v>74504</v>
      </c>
      <c r="AB64" s="47">
        <v>16700</v>
      </c>
      <c r="AC64" s="47">
        <v>35000</v>
      </c>
      <c r="AD64" s="47">
        <v>30000</v>
      </c>
      <c r="AE64" s="48"/>
    </row>
    <row r="65" spans="1:31" ht="12.75" customHeight="1" x14ac:dyDescent="0.25">
      <c r="A65" s="60" t="s">
        <v>52</v>
      </c>
      <c r="B65" s="24">
        <v>72</v>
      </c>
      <c r="C65" s="25"/>
      <c r="D65" s="19">
        <v>1.5</v>
      </c>
      <c r="E65" s="19">
        <f t="shared" si="1"/>
        <v>108</v>
      </c>
      <c r="F65" s="28"/>
      <c r="G65" s="47"/>
      <c r="H65" s="47"/>
      <c r="I65" s="47"/>
      <c r="J65" s="47"/>
      <c r="K65" s="47"/>
      <c r="L65" s="47" t="s">
        <v>8</v>
      </c>
      <c r="M65" s="47" t="s">
        <v>8</v>
      </c>
      <c r="N65" s="47" t="s">
        <v>8</v>
      </c>
      <c r="O65" s="47" t="s">
        <v>8</v>
      </c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8"/>
    </row>
    <row r="66" spans="1:31" ht="12.75" customHeight="1" x14ac:dyDescent="0.25">
      <c r="A66" s="60" t="s">
        <v>53</v>
      </c>
      <c r="B66" s="24">
        <v>72</v>
      </c>
      <c r="C66" s="25">
        <v>0.35</v>
      </c>
      <c r="D66" s="19">
        <v>1.56</v>
      </c>
      <c r="E66" s="19">
        <f t="shared" si="1"/>
        <v>137.52000000000001</v>
      </c>
      <c r="F66" s="28"/>
      <c r="G66" s="47"/>
      <c r="H66" s="47"/>
      <c r="I66" s="47"/>
      <c r="J66" s="47"/>
      <c r="K66" s="47">
        <v>940</v>
      </c>
      <c r="L66" s="47"/>
      <c r="M66" s="47"/>
      <c r="N66" s="47">
        <v>3800</v>
      </c>
      <c r="O66" s="47">
        <v>1800</v>
      </c>
      <c r="P66" s="47">
        <v>6400</v>
      </c>
      <c r="Q66" s="47">
        <v>500</v>
      </c>
      <c r="R66" s="47"/>
      <c r="S66" s="47"/>
      <c r="T66" s="47">
        <v>11000</v>
      </c>
      <c r="U66" s="47">
        <v>10000</v>
      </c>
      <c r="V66" s="47">
        <v>6000</v>
      </c>
      <c r="W66" s="47">
        <v>10500</v>
      </c>
      <c r="X66" s="47">
        <v>7500</v>
      </c>
      <c r="Y66" s="47">
        <v>27000</v>
      </c>
      <c r="Z66" s="47"/>
      <c r="AA66" s="47">
        <v>7500</v>
      </c>
      <c r="AB66" s="47"/>
      <c r="AC66" s="47">
        <v>23000</v>
      </c>
      <c r="AD66" s="47">
        <v>10000</v>
      </c>
      <c r="AE66" s="48"/>
    </row>
    <row r="67" spans="1:31" ht="12.75" customHeight="1" x14ac:dyDescent="0.25">
      <c r="A67" s="60" t="s">
        <v>54</v>
      </c>
      <c r="B67" s="24">
        <v>72</v>
      </c>
      <c r="C67" s="25"/>
      <c r="D67" s="19">
        <v>1.58</v>
      </c>
      <c r="E67" s="19">
        <f t="shared" si="1"/>
        <v>113.76</v>
      </c>
      <c r="F67" s="28"/>
      <c r="G67" s="47"/>
      <c r="H67" s="47"/>
      <c r="I67" s="47"/>
      <c r="J67" s="47"/>
      <c r="K67" s="47"/>
      <c r="L67" s="47"/>
      <c r="M67" s="47"/>
      <c r="N67" s="47"/>
      <c r="O67" s="47">
        <v>7200</v>
      </c>
      <c r="P67" s="47"/>
      <c r="Q67" s="47"/>
      <c r="R67" s="47">
        <v>5000</v>
      </c>
      <c r="S67" s="47"/>
      <c r="T67" s="47">
        <v>30000</v>
      </c>
      <c r="U67" s="47"/>
      <c r="V67" s="47">
        <v>40000</v>
      </c>
      <c r="W67" s="47">
        <v>10000</v>
      </c>
      <c r="X67" s="47">
        <v>45000</v>
      </c>
      <c r="Y67" s="47">
        <v>30000</v>
      </c>
      <c r="Z67" s="47">
        <v>45000</v>
      </c>
      <c r="AA67" s="47"/>
      <c r="AB67" s="47">
        <v>45000</v>
      </c>
      <c r="AC67" s="47">
        <v>30000</v>
      </c>
      <c r="AD67" s="47"/>
      <c r="AE67" s="48"/>
    </row>
    <row r="68" spans="1:31" ht="12.75" customHeight="1" x14ac:dyDescent="0.25">
      <c r="A68" s="60" t="s">
        <v>55</v>
      </c>
      <c r="B68" s="24">
        <v>72</v>
      </c>
      <c r="C68" s="25"/>
      <c r="D68" s="19">
        <v>1.56</v>
      </c>
      <c r="E68" s="19">
        <f t="shared" si="1"/>
        <v>112.32000000000001</v>
      </c>
      <c r="F68" s="28"/>
      <c r="G68" s="47"/>
      <c r="H68" s="47"/>
      <c r="I68" s="47"/>
      <c r="J68" s="47"/>
      <c r="K68" s="47"/>
      <c r="L68" s="47"/>
      <c r="M68" s="47"/>
      <c r="N68" s="47">
        <v>2850</v>
      </c>
      <c r="O68" s="47"/>
      <c r="P68" s="47"/>
      <c r="Q68" s="47">
        <v>10850</v>
      </c>
      <c r="R68" s="47"/>
      <c r="S68" s="47"/>
      <c r="T68" s="47"/>
      <c r="U68" s="47">
        <v>2000</v>
      </c>
      <c r="V68" s="47">
        <v>2000</v>
      </c>
      <c r="W68" s="47">
        <v>5400</v>
      </c>
      <c r="X68" s="47"/>
      <c r="Y68" s="47"/>
      <c r="Z68" s="47">
        <v>7200</v>
      </c>
      <c r="AA68" s="47"/>
      <c r="AB68" s="47">
        <v>30000</v>
      </c>
      <c r="AC68" s="47"/>
      <c r="AD68" s="47"/>
      <c r="AE68" s="48">
        <v>10000</v>
      </c>
    </row>
    <row r="69" spans="1:31" ht="13.15" customHeight="1" x14ac:dyDescent="0.25">
      <c r="A69" s="60" t="s">
        <v>56</v>
      </c>
      <c r="B69" s="24">
        <v>72</v>
      </c>
      <c r="C69" s="25">
        <v>0.35</v>
      </c>
      <c r="D69" s="19">
        <v>1.56</v>
      </c>
      <c r="E69" s="19">
        <f t="shared" si="1"/>
        <v>137.52000000000001</v>
      </c>
      <c r="F69" s="28"/>
      <c r="G69" s="47"/>
      <c r="H69" s="47"/>
      <c r="I69" s="47"/>
      <c r="J69" s="47"/>
      <c r="K69" s="47"/>
      <c r="L69" s="47"/>
      <c r="M69" s="47">
        <v>1600</v>
      </c>
      <c r="N69" s="47"/>
      <c r="O69" s="47"/>
      <c r="P69" s="47">
        <v>6000</v>
      </c>
      <c r="Q69" s="47"/>
      <c r="R69" s="47">
        <v>1000</v>
      </c>
      <c r="S69" s="47"/>
      <c r="T69" s="47"/>
      <c r="U69" s="47"/>
      <c r="V69" s="47"/>
      <c r="W69" s="47">
        <v>5000</v>
      </c>
      <c r="X69" s="47">
        <v>4600</v>
      </c>
      <c r="Y69" s="47">
        <v>3200</v>
      </c>
      <c r="Z69" s="47"/>
      <c r="AA69" s="47"/>
      <c r="AB69" s="47"/>
      <c r="AC69" s="47"/>
      <c r="AD69" s="47">
        <v>2000</v>
      </c>
      <c r="AE69" s="48"/>
    </row>
    <row r="70" spans="1:31" ht="12.75" customHeight="1" x14ac:dyDescent="0.25">
      <c r="A70" s="60" t="s">
        <v>57</v>
      </c>
      <c r="B70" s="24">
        <v>72</v>
      </c>
      <c r="C70" s="25"/>
      <c r="D70" s="19">
        <v>1.56</v>
      </c>
      <c r="E70" s="19">
        <f t="shared" si="1"/>
        <v>112.32000000000001</v>
      </c>
      <c r="F70" s="2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>
        <v>2500</v>
      </c>
      <c r="U70" s="47"/>
      <c r="V70" s="47">
        <v>3000</v>
      </c>
      <c r="W70" s="47">
        <v>3000</v>
      </c>
      <c r="X70" s="47"/>
      <c r="Y70" s="47"/>
      <c r="Z70" s="47"/>
      <c r="AA70" s="47"/>
      <c r="AB70" s="47"/>
      <c r="AC70" s="47"/>
      <c r="AD70" s="47"/>
      <c r="AE70" s="48"/>
    </row>
    <row r="71" spans="1:31" ht="12.75" customHeight="1" x14ac:dyDescent="0.25">
      <c r="A71" s="60" t="s">
        <v>58</v>
      </c>
      <c r="B71" s="24">
        <v>72</v>
      </c>
      <c r="C71" s="25">
        <v>0.25</v>
      </c>
      <c r="D71" s="19">
        <v>1.61</v>
      </c>
      <c r="E71" s="19">
        <f t="shared" si="1"/>
        <v>133.92000000000002</v>
      </c>
      <c r="F71" s="2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8"/>
    </row>
    <row r="72" spans="1:31" ht="12.75" customHeight="1" x14ac:dyDescent="0.25">
      <c r="A72" s="60" t="s">
        <v>59</v>
      </c>
      <c r="B72" s="24">
        <v>72</v>
      </c>
      <c r="C72" s="25"/>
      <c r="D72" s="19">
        <v>1.5</v>
      </c>
      <c r="E72" s="19">
        <f t="shared" si="1"/>
        <v>108</v>
      </c>
      <c r="F72" s="28"/>
      <c r="G72" s="13"/>
      <c r="H72" s="13"/>
      <c r="I72" s="13"/>
      <c r="J72" s="13"/>
      <c r="K72" s="13"/>
      <c r="L72" s="13">
        <v>5040</v>
      </c>
      <c r="M72" s="13">
        <v>5040</v>
      </c>
      <c r="N72" s="13">
        <v>5040</v>
      </c>
      <c r="O72" s="13">
        <v>5000</v>
      </c>
      <c r="P72" s="20"/>
      <c r="Q72" s="20"/>
      <c r="R72" s="20"/>
      <c r="S72" s="20"/>
      <c r="T72" s="39"/>
      <c r="U72" s="40"/>
      <c r="V72" s="40"/>
      <c r="W72" s="40"/>
      <c r="X72" s="40"/>
      <c r="Y72" s="40"/>
      <c r="Z72" s="40"/>
      <c r="AA72" s="40"/>
      <c r="AB72" s="47"/>
      <c r="AC72" s="47"/>
      <c r="AD72" s="47"/>
      <c r="AE72" s="48"/>
    </row>
    <row r="73" spans="1:31" ht="12.75" customHeight="1" x14ac:dyDescent="0.25">
      <c r="A73" s="60" t="s">
        <v>60</v>
      </c>
      <c r="B73" s="24">
        <v>72</v>
      </c>
      <c r="C73" s="25"/>
      <c r="D73" s="19">
        <v>1.48</v>
      </c>
      <c r="E73" s="19">
        <f t="shared" si="1"/>
        <v>106.56</v>
      </c>
      <c r="F73" s="28"/>
      <c r="G73" s="47"/>
      <c r="H73" s="47"/>
      <c r="I73" s="47"/>
      <c r="J73" s="47"/>
      <c r="K73" s="47"/>
      <c r="L73" s="47"/>
      <c r="M73" s="47"/>
      <c r="N73" s="47">
        <v>5000</v>
      </c>
      <c r="O73" s="47"/>
      <c r="P73" s="47"/>
      <c r="Q73" s="47"/>
      <c r="R73" s="47"/>
      <c r="S73" s="47"/>
      <c r="T73" s="47"/>
      <c r="U73" s="47"/>
      <c r="V73" s="47"/>
      <c r="W73" s="47"/>
      <c r="X73" s="47">
        <v>25000</v>
      </c>
      <c r="Y73" s="47">
        <v>25000</v>
      </c>
      <c r="Z73" s="47"/>
      <c r="AA73" s="47">
        <v>25000</v>
      </c>
      <c r="AB73" s="47"/>
      <c r="AC73" s="47"/>
      <c r="AD73" s="47"/>
      <c r="AE73" s="48"/>
    </row>
    <row r="74" spans="1:31" ht="12.75" customHeight="1" x14ac:dyDescent="0.25">
      <c r="A74" s="59" t="s">
        <v>61</v>
      </c>
      <c r="B74" s="21">
        <v>72</v>
      </c>
      <c r="C74" s="23"/>
      <c r="D74" s="19">
        <v>1.99</v>
      </c>
      <c r="E74" s="19">
        <f t="shared" si="1"/>
        <v>143.28</v>
      </c>
      <c r="F74" s="28"/>
      <c r="G74" s="17"/>
      <c r="H74" s="6"/>
      <c r="I74" s="6"/>
      <c r="J74" s="6"/>
      <c r="K74" s="6"/>
      <c r="L74" s="6">
        <v>2160</v>
      </c>
      <c r="M74" s="6">
        <v>6512</v>
      </c>
      <c r="N74" s="6"/>
      <c r="O74" s="6"/>
      <c r="P74" s="20"/>
      <c r="Q74" s="20"/>
      <c r="R74" s="20"/>
      <c r="S74" s="20"/>
      <c r="T74" s="39"/>
      <c r="U74" s="40"/>
      <c r="V74" s="40"/>
      <c r="W74" s="40"/>
      <c r="X74" s="40"/>
      <c r="Y74" s="40"/>
      <c r="Z74" s="40"/>
      <c r="AA74" s="40"/>
      <c r="AB74" s="47"/>
      <c r="AC74" s="47"/>
      <c r="AD74" s="47"/>
      <c r="AE74" s="48"/>
    </row>
    <row r="75" spans="1:31" ht="12.75" customHeight="1" x14ac:dyDescent="0.25">
      <c r="A75" s="60" t="s">
        <v>62</v>
      </c>
      <c r="B75" s="24">
        <v>72</v>
      </c>
      <c r="C75" s="25">
        <v>0.2</v>
      </c>
      <c r="D75" s="19">
        <v>1.59</v>
      </c>
      <c r="E75" s="19">
        <f t="shared" si="1"/>
        <v>128.88</v>
      </c>
      <c r="F75" s="28"/>
      <c r="G75" s="47"/>
      <c r="H75" s="47"/>
      <c r="I75" s="47"/>
      <c r="J75" s="47"/>
      <c r="K75" s="47"/>
      <c r="L75" s="47"/>
      <c r="M75" s="47"/>
      <c r="N75" s="47">
        <v>2000</v>
      </c>
      <c r="O75" s="47"/>
      <c r="P75" s="47"/>
      <c r="Q75" s="47">
        <v>1000</v>
      </c>
      <c r="R75" s="47">
        <v>1000</v>
      </c>
      <c r="S75" s="47"/>
      <c r="T75" s="47">
        <v>9000</v>
      </c>
      <c r="U75" s="47">
        <v>2500</v>
      </c>
      <c r="V75" s="47">
        <v>2300</v>
      </c>
      <c r="W75" s="47">
        <v>4000</v>
      </c>
      <c r="X75" s="47">
        <v>4000</v>
      </c>
      <c r="Y75" s="47">
        <v>1700</v>
      </c>
      <c r="Z75" s="47">
        <v>5400</v>
      </c>
      <c r="AA75" s="47"/>
      <c r="AB75" s="47"/>
      <c r="AC75" s="47">
        <v>1000</v>
      </c>
      <c r="AD75" s="47">
        <v>1800</v>
      </c>
      <c r="AE75" s="48">
        <v>1000</v>
      </c>
    </row>
    <row r="76" spans="1:31" ht="12.75" customHeight="1" x14ac:dyDescent="0.25">
      <c r="A76" s="60" t="s">
        <v>63</v>
      </c>
      <c r="B76" s="24">
        <v>72</v>
      </c>
      <c r="C76" s="25">
        <v>0.2</v>
      </c>
      <c r="D76" s="19">
        <v>1.59</v>
      </c>
      <c r="E76" s="19">
        <f t="shared" si="1"/>
        <v>128.88</v>
      </c>
      <c r="F76" s="2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>
        <v>1500</v>
      </c>
      <c r="R76" s="47"/>
      <c r="S76" s="47"/>
      <c r="T76" s="47">
        <v>1000</v>
      </c>
      <c r="U76" s="47"/>
      <c r="V76" s="47">
        <v>1200</v>
      </c>
      <c r="W76" s="47"/>
      <c r="X76" s="47"/>
      <c r="Y76" s="47">
        <v>1200</v>
      </c>
      <c r="Z76" s="47">
        <v>4900</v>
      </c>
      <c r="AA76" s="47"/>
      <c r="AB76" s="47"/>
      <c r="AC76" s="47"/>
      <c r="AD76" s="47">
        <v>1200</v>
      </c>
      <c r="AE76" s="48"/>
    </row>
    <row r="77" spans="1:31" ht="12.75" customHeight="1" x14ac:dyDescent="0.25">
      <c r="A77" s="60" t="s">
        <v>64</v>
      </c>
      <c r="B77" s="24">
        <v>72</v>
      </c>
      <c r="C77" s="25">
        <v>0.2</v>
      </c>
      <c r="D77" s="19">
        <v>1.59</v>
      </c>
      <c r="E77" s="19">
        <f t="shared" si="1"/>
        <v>128.88</v>
      </c>
      <c r="F77" s="2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>
        <v>1000</v>
      </c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8"/>
    </row>
    <row r="78" spans="1:31" ht="12.75" customHeight="1" x14ac:dyDescent="0.25">
      <c r="A78" s="60" t="s">
        <v>65</v>
      </c>
      <c r="B78" s="24">
        <v>72</v>
      </c>
      <c r="C78" s="25">
        <v>0.2</v>
      </c>
      <c r="D78" s="19">
        <v>1.61</v>
      </c>
      <c r="E78" s="19">
        <f t="shared" si="1"/>
        <v>130.32</v>
      </c>
      <c r="F78" s="2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>
        <v>4600</v>
      </c>
      <c r="Y78" s="47"/>
      <c r="Z78" s="47">
        <v>1000</v>
      </c>
      <c r="AA78" s="47"/>
      <c r="AB78" s="47"/>
      <c r="AC78" s="47"/>
      <c r="AD78" s="47"/>
      <c r="AE78" s="48"/>
    </row>
    <row r="79" spans="1:31" ht="12.75" customHeight="1" x14ac:dyDescent="0.25">
      <c r="A79" s="60" t="s">
        <v>66</v>
      </c>
      <c r="B79" s="24">
        <v>72</v>
      </c>
      <c r="C79" s="25">
        <v>0.2</v>
      </c>
      <c r="D79" s="19">
        <v>1.61</v>
      </c>
      <c r="E79" s="19">
        <f t="shared" ref="E79:E105" si="2">IFERROR((B79*C79)+(B79*D79),0)</f>
        <v>130.32</v>
      </c>
      <c r="F79" s="28"/>
      <c r="G79" s="47"/>
      <c r="H79" s="47"/>
      <c r="I79" s="47"/>
      <c r="J79" s="47"/>
      <c r="K79" s="47"/>
      <c r="L79" s="47"/>
      <c r="M79" s="47"/>
      <c r="N79" s="47">
        <v>1500</v>
      </c>
      <c r="O79" s="47"/>
      <c r="P79" s="47"/>
      <c r="Q79" s="47"/>
      <c r="R79" s="47">
        <v>1000</v>
      </c>
      <c r="S79" s="47"/>
      <c r="T79" s="47"/>
      <c r="U79" s="47"/>
      <c r="V79" s="47"/>
      <c r="W79" s="47"/>
      <c r="X79" s="47">
        <v>2900</v>
      </c>
      <c r="Y79" s="47"/>
      <c r="Z79" s="47"/>
      <c r="AA79" s="47"/>
      <c r="AB79" s="47"/>
      <c r="AC79" s="47"/>
      <c r="AD79" s="47"/>
      <c r="AE79" s="48"/>
    </row>
    <row r="80" spans="1:31" ht="12.75" customHeight="1" x14ac:dyDescent="0.25">
      <c r="A80" s="60" t="s">
        <v>67</v>
      </c>
      <c r="B80" s="24">
        <v>72</v>
      </c>
      <c r="C80" s="25">
        <v>0.2</v>
      </c>
      <c r="D80" s="19">
        <v>1.61</v>
      </c>
      <c r="E80" s="19">
        <f t="shared" si="2"/>
        <v>130.32</v>
      </c>
      <c r="F80" s="28"/>
      <c r="G80" s="47"/>
      <c r="H80" s="47"/>
      <c r="I80" s="47"/>
      <c r="J80" s="47"/>
      <c r="K80" s="47">
        <v>500</v>
      </c>
      <c r="L80" s="47"/>
      <c r="M80" s="47"/>
      <c r="N80" s="47"/>
      <c r="O80" s="47"/>
      <c r="P80" s="47"/>
      <c r="Q80" s="47"/>
      <c r="R80" s="47"/>
      <c r="S80" s="47"/>
      <c r="T80" s="47"/>
      <c r="U80" s="47">
        <v>2000</v>
      </c>
      <c r="V80" s="47">
        <v>2000</v>
      </c>
      <c r="W80" s="47">
        <v>3000</v>
      </c>
      <c r="X80" s="47">
        <v>2000</v>
      </c>
      <c r="Y80" s="47"/>
      <c r="Z80" s="47"/>
      <c r="AA80" s="47"/>
      <c r="AB80" s="47"/>
      <c r="AC80" s="47"/>
      <c r="AD80" s="47"/>
      <c r="AE80" s="48"/>
    </row>
    <row r="81" spans="1:31" ht="12.75" customHeight="1" x14ac:dyDescent="0.25">
      <c r="A81" s="60" t="s">
        <v>68</v>
      </c>
      <c r="B81" s="24">
        <v>72</v>
      </c>
      <c r="C81" s="25">
        <v>0.15</v>
      </c>
      <c r="D81" s="19">
        <v>1.63</v>
      </c>
      <c r="E81" s="19">
        <f t="shared" si="2"/>
        <v>128.16</v>
      </c>
      <c r="F81" s="28"/>
      <c r="G81" s="47"/>
      <c r="H81" s="47"/>
      <c r="I81" s="47"/>
      <c r="J81" s="47"/>
      <c r="K81" s="47"/>
      <c r="L81" s="47"/>
      <c r="M81" s="47">
        <v>400</v>
      </c>
      <c r="N81" s="47"/>
      <c r="O81" s="47"/>
      <c r="P81" s="47">
        <v>7500</v>
      </c>
      <c r="Q81" s="47"/>
      <c r="R81" s="47">
        <v>1000</v>
      </c>
      <c r="S81" s="47"/>
      <c r="T81" s="47">
        <v>3800</v>
      </c>
      <c r="U81" s="47">
        <v>2900</v>
      </c>
      <c r="V81" s="47">
        <v>3000</v>
      </c>
      <c r="W81" s="47">
        <v>2000</v>
      </c>
      <c r="X81" s="47"/>
      <c r="Y81" s="47">
        <v>3000</v>
      </c>
      <c r="Z81" s="47"/>
      <c r="AA81" s="47"/>
      <c r="AB81" s="47">
        <v>5400</v>
      </c>
      <c r="AC81" s="47"/>
      <c r="AD81" s="47"/>
      <c r="AE81" s="48"/>
    </row>
    <row r="82" spans="1:31" ht="12.75" customHeight="1" x14ac:dyDescent="0.25">
      <c r="A82" s="60" t="s">
        <v>69</v>
      </c>
      <c r="B82" s="24">
        <v>72</v>
      </c>
      <c r="C82" s="25">
        <v>0.2</v>
      </c>
      <c r="D82" s="19">
        <v>1.61</v>
      </c>
      <c r="E82" s="19">
        <f t="shared" si="2"/>
        <v>130.32</v>
      </c>
      <c r="F82" s="2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>
        <v>1000</v>
      </c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8"/>
    </row>
    <row r="83" spans="1:31" ht="12.75" customHeight="1" x14ac:dyDescent="0.25">
      <c r="A83" s="60" t="s">
        <v>70</v>
      </c>
      <c r="B83" s="24">
        <v>72</v>
      </c>
      <c r="C83" s="25">
        <v>0.23</v>
      </c>
      <c r="D83" s="19">
        <v>1.61</v>
      </c>
      <c r="E83" s="19">
        <f t="shared" si="2"/>
        <v>132.48000000000002</v>
      </c>
      <c r="F83" s="28"/>
      <c r="G83" s="47"/>
      <c r="H83" s="47"/>
      <c r="I83" s="47"/>
      <c r="J83" s="47"/>
      <c r="K83" s="47"/>
      <c r="L83" s="47"/>
      <c r="M83" s="47"/>
      <c r="N83" s="47">
        <v>1000</v>
      </c>
      <c r="O83" s="47">
        <v>800</v>
      </c>
      <c r="P83" s="47"/>
      <c r="Q83" s="47">
        <v>500</v>
      </c>
      <c r="R83" s="47">
        <v>3700</v>
      </c>
      <c r="S83" s="47"/>
      <c r="T83" s="47">
        <v>6700</v>
      </c>
      <c r="U83" s="47">
        <v>900</v>
      </c>
      <c r="V83" s="47">
        <v>4300</v>
      </c>
      <c r="W83" s="47"/>
      <c r="X83" s="47">
        <v>5300</v>
      </c>
      <c r="Y83" s="47">
        <v>4500</v>
      </c>
      <c r="Z83" s="47"/>
      <c r="AA83" s="47"/>
      <c r="AB83" s="47">
        <v>3000</v>
      </c>
      <c r="AC83" s="47">
        <v>1800</v>
      </c>
      <c r="AD83" s="47">
        <v>5600</v>
      </c>
      <c r="AE83" s="48">
        <v>2000</v>
      </c>
    </row>
    <row r="84" spans="1:31" ht="12.75" customHeight="1" x14ac:dyDescent="0.25">
      <c r="A84" s="60" t="s">
        <v>71</v>
      </c>
      <c r="B84" s="24">
        <v>72</v>
      </c>
      <c r="C84" s="25">
        <v>0.23</v>
      </c>
      <c r="D84" s="19">
        <v>1.61</v>
      </c>
      <c r="E84" s="19">
        <f t="shared" si="2"/>
        <v>132.48000000000002</v>
      </c>
      <c r="F84" s="2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>
        <v>2000</v>
      </c>
      <c r="R84" s="47"/>
      <c r="S84" s="47"/>
      <c r="T84" s="47">
        <v>3900</v>
      </c>
      <c r="U84" s="47"/>
      <c r="V84" s="47"/>
      <c r="W84" s="47"/>
      <c r="X84" s="47"/>
      <c r="Y84" s="47"/>
      <c r="Z84" s="47"/>
      <c r="AA84" s="47"/>
      <c r="AB84" s="47"/>
      <c r="AC84" s="47">
        <v>2000</v>
      </c>
      <c r="AD84" s="47"/>
      <c r="AE84" s="48"/>
    </row>
    <row r="85" spans="1:31" ht="12.75" customHeight="1" x14ac:dyDescent="0.25">
      <c r="A85" s="60" t="s">
        <v>72</v>
      </c>
      <c r="B85" s="24">
        <v>72</v>
      </c>
      <c r="C85" s="25">
        <v>0.23</v>
      </c>
      <c r="D85" s="19">
        <v>1.61</v>
      </c>
      <c r="E85" s="19">
        <f t="shared" si="2"/>
        <v>132.48000000000002</v>
      </c>
      <c r="F85" s="2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>
        <v>8000</v>
      </c>
      <c r="U85" s="47">
        <v>5500</v>
      </c>
      <c r="V85" s="47">
        <v>5000</v>
      </c>
      <c r="W85" s="47">
        <v>3000</v>
      </c>
      <c r="X85" s="47"/>
      <c r="Y85" s="47"/>
      <c r="Z85" s="47"/>
      <c r="AA85" s="47"/>
      <c r="AB85" s="47"/>
      <c r="AC85" s="47"/>
      <c r="AD85" s="47"/>
      <c r="AE85" s="48"/>
    </row>
    <row r="86" spans="1:31" ht="12.75" customHeight="1" x14ac:dyDescent="0.25">
      <c r="A86" s="60" t="s">
        <v>73</v>
      </c>
      <c r="B86" s="24">
        <v>72</v>
      </c>
      <c r="C86" s="25">
        <v>0.23</v>
      </c>
      <c r="D86" s="19">
        <v>1.61</v>
      </c>
      <c r="E86" s="19">
        <f t="shared" si="2"/>
        <v>132.48000000000002</v>
      </c>
      <c r="F86" s="28"/>
      <c r="G86" s="47"/>
      <c r="H86" s="47"/>
      <c r="I86" s="47"/>
      <c r="J86" s="47"/>
      <c r="K86" s="47">
        <v>100</v>
      </c>
      <c r="L86" s="47"/>
      <c r="M86" s="47"/>
      <c r="N86" s="47"/>
      <c r="O86" s="47"/>
      <c r="P86" s="47">
        <v>2000</v>
      </c>
      <c r="Q86" s="47"/>
      <c r="R86" s="47"/>
      <c r="S86" s="47"/>
      <c r="T86" s="47">
        <v>5976</v>
      </c>
      <c r="U86" s="47">
        <v>2000</v>
      </c>
      <c r="V86" s="47">
        <v>2000</v>
      </c>
      <c r="W86" s="47">
        <v>6000</v>
      </c>
      <c r="X86" s="47"/>
      <c r="Y86" s="47"/>
      <c r="Z86" s="47"/>
      <c r="AA86" s="47"/>
      <c r="AB86" s="47"/>
      <c r="AC86" s="47">
        <v>3578</v>
      </c>
      <c r="AD86" s="47"/>
      <c r="AE86" s="48"/>
    </row>
    <row r="87" spans="1:31" s="10" customFormat="1" ht="12.75" customHeight="1" x14ac:dyDescent="0.25">
      <c r="A87" s="60" t="s">
        <v>74</v>
      </c>
      <c r="B87" s="24">
        <v>72</v>
      </c>
      <c r="C87" s="25">
        <v>0.23</v>
      </c>
      <c r="D87" s="19">
        <v>1.61</v>
      </c>
      <c r="E87" s="19">
        <f t="shared" si="2"/>
        <v>132.48000000000002</v>
      </c>
      <c r="F87" s="28"/>
      <c r="G87" s="47"/>
      <c r="H87" s="47"/>
      <c r="I87" s="47"/>
      <c r="J87" s="47"/>
      <c r="K87" s="47"/>
      <c r="L87" s="47"/>
      <c r="M87" s="47"/>
      <c r="N87" s="47"/>
      <c r="O87" s="47"/>
      <c r="P87" s="47">
        <v>4000</v>
      </c>
      <c r="Q87" s="47">
        <v>4776</v>
      </c>
      <c r="R87" s="47">
        <v>11350</v>
      </c>
      <c r="S87" s="47"/>
      <c r="T87" s="47">
        <v>16200</v>
      </c>
      <c r="U87" s="47">
        <v>7900</v>
      </c>
      <c r="V87" s="47">
        <v>7200</v>
      </c>
      <c r="W87" s="47">
        <v>25000</v>
      </c>
      <c r="X87" s="47">
        <v>4800</v>
      </c>
      <c r="Y87" s="47">
        <v>1700</v>
      </c>
      <c r="Z87" s="47">
        <v>5000</v>
      </c>
      <c r="AA87" s="47"/>
      <c r="AB87" s="47">
        <v>4800</v>
      </c>
      <c r="AC87" s="47">
        <v>5300</v>
      </c>
      <c r="AD87" s="47">
        <v>2700</v>
      </c>
      <c r="AE87" s="48">
        <v>12000</v>
      </c>
    </row>
    <row r="88" spans="1:31" ht="12.75" customHeight="1" x14ac:dyDescent="0.25">
      <c r="A88" s="60" t="s">
        <v>75</v>
      </c>
      <c r="B88" s="24">
        <v>72</v>
      </c>
      <c r="C88" s="25">
        <v>0.23</v>
      </c>
      <c r="D88" s="19">
        <v>1.61</v>
      </c>
      <c r="E88" s="19">
        <f t="shared" si="2"/>
        <v>132.48000000000002</v>
      </c>
      <c r="F88" s="2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>
        <v>1850</v>
      </c>
      <c r="T88" s="47">
        <v>4442</v>
      </c>
      <c r="U88" s="47"/>
      <c r="V88" s="47"/>
      <c r="W88" s="47"/>
      <c r="X88" s="47"/>
      <c r="Y88" s="47"/>
      <c r="Z88" s="47"/>
      <c r="AA88" s="47"/>
      <c r="AB88" s="47"/>
      <c r="AC88" s="47">
        <v>3000</v>
      </c>
      <c r="AD88" s="47"/>
      <c r="AE88" s="48"/>
    </row>
    <row r="89" spans="1:31" ht="12.75" customHeight="1" x14ac:dyDescent="0.25">
      <c r="A89" s="60" t="s">
        <v>76</v>
      </c>
      <c r="B89" s="24">
        <v>72</v>
      </c>
      <c r="C89" s="25">
        <v>0.23</v>
      </c>
      <c r="D89" s="19">
        <v>1.61</v>
      </c>
      <c r="E89" s="19">
        <f t="shared" si="2"/>
        <v>132.48000000000002</v>
      </c>
      <c r="F89" s="2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>
        <v>2500</v>
      </c>
      <c r="R89" s="47">
        <v>2000</v>
      </c>
      <c r="S89" s="47"/>
      <c r="T89" s="47">
        <v>5900</v>
      </c>
      <c r="U89" s="47">
        <v>4000</v>
      </c>
      <c r="V89" s="47"/>
      <c r="W89" s="47">
        <v>12500</v>
      </c>
      <c r="X89" s="47"/>
      <c r="Y89" s="47"/>
      <c r="Z89" s="47"/>
      <c r="AA89" s="47"/>
      <c r="AB89" s="47">
        <v>1000</v>
      </c>
      <c r="AC89" s="47">
        <v>2000</v>
      </c>
      <c r="AD89" s="47">
        <v>1000</v>
      </c>
      <c r="AE89" s="48"/>
    </row>
    <row r="90" spans="1:31" ht="12.75" customHeight="1" x14ac:dyDescent="0.25">
      <c r="A90" s="60" t="s">
        <v>77</v>
      </c>
      <c r="B90" s="24">
        <v>72</v>
      </c>
      <c r="C90" s="25">
        <v>0.23</v>
      </c>
      <c r="D90" s="19">
        <v>1.61</v>
      </c>
      <c r="E90" s="19">
        <f t="shared" si="2"/>
        <v>132.48000000000002</v>
      </c>
      <c r="F90" s="2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>
        <v>300</v>
      </c>
      <c r="S90" s="47"/>
      <c r="T90" s="47">
        <v>7000</v>
      </c>
      <c r="U90" s="47"/>
      <c r="V90" s="47"/>
      <c r="W90" s="47">
        <v>2500</v>
      </c>
      <c r="X90" s="47"/>
      <c r="Y90" s="47"/>
      <c r="Z90" s="47"/>
      <c r="AA90" s="47"/>
      <c r="AB90" s="47"/>
      <c r="AC90" s="47"/>
      <c r="AD90" s="47">
        <v>2500</v>
      </c>
      <c r="AE90" s="48"/>
    </row>
    <row r="91" spans="1:31" ht="12.75" customHeight="1" x14ac:dyDescent="0.25">
      <c r="A91" s="60" t="s">
        <v>78</v>
      </c>
      <c r="B91" s="24">
        <v>72</v>
      </c>
      <c r="C91" s="25">
        <v>0.23</v>
      </c>
      <c r="D91" s="19">
        <v>1.61</v>
      </c>
      <c r="E91" s="19">
        <f t="shared" si="2"/>
        <v>132.48000000000002</v>
      </c>
      <c r="F91" s="28">
        <v>1</v>
      </c>
      <c r="G91" s="47">
        <v>1440</v>
      </c>
      <c r="H91" s="47"/>
      <c r="I91" s="47"/>
      <c r="J91" s="47"/>
      <c r="K91" s="47"/>
      <c r="L91" s="47"/>
      <c r="M91" s="47"/>
      <c r="N91" s="47"/>
      <c r="O91" s="47"/>
      <c r="P91" s="47"/>
      <c r="Q91" s="47">
        <v>7664</v>
      </c>
      <c r="R91" s="47">
        <v>8100</v>
      </c>
      <c r="S91" s="47"/>
      <c r="T91" s="47">
        <v>42500</v>
      </c>
      <c r="U91" s="47">
        <v>13400</v>
      </c>
      <c r="V91" s="47">
        <v>25000</v>
      </c>
      <c r="W91" s="47">
        <v>33000</v>
      </c>
      <c r="X91" s="47">
        <v>7600</v>
      </c>
      <c r="Y91" s="47">
        <v>1500</v>
      </c>
      <c r="Z91" s="47"/>
      <c r="AA91" s="47">
        <v>3300</v>
      </c>
      <c r="AB91" s="47">
        <v>14000</v>
      </c>
      <c r="AC91" s="47">
        <v>6112</v>
      </c>
      <c r="AD91" s="47">
        <v>20000</v>
      </c>
      <c r="AE91" s="48">
        <v>15000</v>
      </c>
    </row>
    <row r="92" spans="1:31" ht="12.75" customHeight="1" x14ac:dyDescent="0.25">
      <c r="A92" s="60" t="s">
        <v>79</v>
      </c>
      <c r="B92" s="24">
        <v>72</v>
      </c>
      <c r="C92" s="25">
        <v>0.23</v>
      </c>
      <c r="D92" s="19">
        <v>1.61</v>
      </c>
      <c r="E92" s="19">
        <f t="shared" si="2"/>
        <v>132.48000000000002</v>
      </c>
      <c r="F92" s="28"/>
      <c r="G92" s="47"/>
      <c r="H92" s="47"/>
      <c r="I92" s="47"/>
      <c r="J92" s="47"/>
      <c r="K92" s="47"/>
      <c r="L92" s="47"/>
      <c r="M92" s="47"/>
      <c r="N92" s="47"/>
      <c r="O92" s="47"/>
      <c r="P92" s="47">
        <v>1000</v>
      </c>
      <c r="Q92" s="47">
        <v>5000</v>
      </c>
      <c r="R92" s="47">
        <v>15000</v>
      </c>
      <c r="S92" s="47"/>
      <c r="T92" s="47">
        <v>16000</v>
      </c>
      <c r="U92" s="47">
        <v>1300</v>
      </c>
      <c r="V92" s="47"/>
      <c r="W92" s="47">
        <v>9800</v>
      </c>
      <c r="X92" s="47"/>
      <c r="Y92" s="47"/>
      <c r="Z92" s="47"/>
      <c r="AA92" s="47"/>
      <c r="AB92" s="47"/>
      <c r="AC92" s="47">
        <v>2000</v>
      </c>
      <c r="AD92" s="47">
        <v>11000</v>
      </c>
      <c r="AE92" s="48">
        <v>11000</v>
      </c>
    </row>
    <row r="93" spans="1:31" ht="12.75" customHeight="1" x14ac:dyDescent="0.25">
      <c r="A93" s="60" t="s">
        <v>80</v>
      </c>
      <c r="B93" s="24">
        <v>72</v>
      </c>
      <c r="C93" s="25">
        <v>0.23</v>
      </c>
      <c r="D93" s="19">
        <v>1.61</v>
      </c>
      <c r="E93" s="19">
        <f t="shared" si="2"/>
        <v>132.48000000000002</v>
      </c>
      <c r="F93" s="2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>
        <v>1500</v>
      </c>
      <c r="R93" s="47">
        <v>5700</v>
      </c>
      <c r="S93" s="47"/>
      <c r="T93" s="47">
        <v>13300</v>
      </c>
      <c r="U93" s="47">
        <v>5900</v>
      </c>
      <c r="V93" s="47">
        <v>5000</v>
      </c>
      <c r="W93" s="47">
        <v>3000</v>
      </c>
      <c r="X93" s="47"/>
      <c r="Y93" s="47"/>
      <c r="Z93" s="47"/>
      <c r="AA93" s="47"/>
      <c r="AB93" s="47">
        <v>3000</v>
      </c>
      <c r="AC93" s="47">
        <v>2000</v>
      </c>
      <c r="AD93" s="47">
        <v>10000</v>
      </c>
      <c r="AE93" s="48">
        <v>10000</v>
      </c>
    </row>
    <row r="94" spans="1:31" s="11" customFormat="1" ht="12.75" customHeight="1" x14ac:dyDescent="0.25">
      <c r="A94" s="60" t="s">
        <v>81</v>
      </c>
      <c r="B94" s="24">
        <v>72</v>
      </c>
      <c r="C94" s="25">
        <v>0.23</v>
      </c>
      <c r="D94" s="19">
        <v>1.61</v>
      </c>
      <c r="E94" s="19">
        <f t="shared" si="2"/>
        <v>132.48000000000002</v>
      </c>
      <c r="F94" s="2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>
        <v>1250</v>
      </c>
      <c r="T94" s="47">
        <v>7000</v>
      </c>
      <c r="U94" s="47">
        <v>5000</v>
      </c>
      <c r="V94" s="47"/>
      <c r="W94" s="47"/>
      <c r="X94" s="47"/>
      <c r="Y94" s="47"/>
      <c r="Z94" s="47"/>
      <c r="AA94" s="47"/>
      <c r="AB94" s="47"/>
      <c r="AC94" s="47">
        <v>4600</v>
      </c>
      <c r="AD94" s="47"/>
      <c r="AE94" s="48"/>
    </row>
    <row r="95" spans="1:31" s="10" customFormat="1" ht="12" customHeight="1" x14ac:dyDescent="0.25">
      <c r="A95" s="60" t="s">
        <v>82</v>
      </c>
      <c r="B95" s="24">
        <v>72</v>
      </c>
      <c r="C95" s="25">
        <v>0.23</v>
      </c>
      <c r="D95" s="19">
        <v>1.61</v>
      </c>
      <c r="E95" s="19">
        <f t="shared" si="2"/>
        <v>132.48000000000002</v>
      </c>
      <c r="F95" s="28">
        <v>1</v>
      </c>
      <c r="G95" s="47">
        <v>1224</v>
      </c>
      <c r="H95" s="47"/>
      <c r="I95" s="47"/>
      <c r="J95" s="47"/>
      <c r="K95" s="47"/>
      <c r="L95" s="47"/>
      <c r="M95" s="47"/>
      <c r="N95" s="47"/>
      <c r="O95" s="47"/>
      <c r="P95" s="47"/>
      <c r="Q95" s="47">
        <v>4000</v>
      </c>
      <c r="R95" s="47">
        <v>10700</v>
      </c>
      <c r="S95" s="47"/>
      <c r="T95" s="47">
        <v>18400</v>
      </c>
      <c r="U95" s="47">
        <v>3900</v>
      </c>
      <c r="V95" s="47">
        <v>15700</v>
      </c>
      <c r="W95" s="47">
        <v>16000</v>
      </c>
      <c r="X95" s="47"/>
      <c r="Y95" s="47">
        <v>1700</v>
      </c>
      <c r="Z95" s="47">
        <v>6100</v>
      </c>
      <c r="AA95" s="47"/>
      <c r="AB95" s="47">
        <v>2100</v>
      </c>
      <c r="AC95" s="47">
        <v>2700</v>
      </c>
      <c r="AD95" s="47">
        <v>10100</v>
      </c>
      <c r="AE95" s="48">
        <v>5000</v>
      </c>
    </row>
    <row r="96" spans="1:31" ht="12.75" customHeight="1" x14ac:dyDescent="0.25">
      <c r="A96" s="60" t="s">
        <v>83</v>
      </c>
      <c r="B96" s="24">
        <v>72</v>
      </c>
      <c r="C96" s="25">
        <v>0.23</v>
      </c>
      <c r="D96" s="19">
        <v>1.61</v>
      </c>
      <c r="E96" s="19">
        <f t="shared" si="2"/>
        <v>132.48000000000002</v>
      </c>
      <c r="F96" s="2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>
        <v>1000</v>
      </c>
      <c r="S96" s="47"/>
      <c r="T96" s="47">
        <v>8000</v>
      </c>
      <c r="U96" s="47">
        <v>4700</v>
      </c>
      <c r="V96" s="47">
        <v>4600</v>
      </c>
      <c r="W96" s="47"/>
      <c r="X96" s="47"/>
      <c r="Y96" s="47"/>
      <c r="Z96" s="47"/>
      <c r="AA96" s="47"/>
      <c r="AB96" s="47"/>
      <c r="AC96" s="47"/>
      <c r="AD96" s="47">
        <v>1000</v>
      </c>
      <c r="AE96" s="48"/>
    </row>
    <row r="97" spans="1:31" ht="12.75" customHeight="1" x14ac:dyDescent="0.25">
      <c r="A97" s="60" t="s">
        <v>84</v>
      </c>
      <c r="B97" s="24">
        <v>72</v>
      </c>
      <c r="C97" s="25">
        <v>0.23</v>
      </c>
      <c r="D97" s="19">
        <v>1.61</v>
      </c>
      <c r="E97" s="19">
        <f t="shared" si="2"/>
        <v>132.48000000000002</v>
      </c>
      <c r="F97" s="2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>
        <v>5400</v>
      </c>
      <c r="U97" s="47">
        <v>2200</v>
      </c>
      <c r="V97" s="47">
        <v>5000</v>
      </c>
      <c r="W97" s="47"/>
      <c r="X97" s="47"/>
      <c r="Y97" s="47"/>
      <c r="Z97" s="47"/>
      <c r="AA97" s="47"/>
      <c r="AB97" s="47"/>
      <c r="AC97" s="47"/>
      <c r="AD97" s="47"/>
      <c r="AE97" s="48"/>
    </row>
    <row r="98" spans="1:31" ht="12.75" customHeight="1" x14ac:dyDescent="0.25">
      <c r="A98" s="60" t="s">
        <v>85</v>
      </c>
      <c r="B98" s="24">
        <v>72</v>
      </c>
      <c r="C98" s="25">
        <v>0.23</v>
      </c>
      <c r="D98" s="19">
        <v>1.61</v>
      </c>
      <c r="E98" s="19">
        <f t="shared" si="2"/>
        <v>132.48000000000002</v>
      </c>
      <c r="F98" s="28">
        <v>1</v>
      </c>
      <c r="G98" s="47">
        <v>1224</v>
      </c>
      <c r="H98" s="47"/>
      <c r="I98" s="47"/>
      <c r="J98" s="47"/>
      <c r="K98" s="47"/>
      <c r="L98" s="47"/>
      <c r="M98" s="47"/>
      <c r="N98" s="47"/>
      <c r="O98" s="47"/>
      <c r="P98" s="47">
        <v>3000</v>
      </c>
      <c r="Q98" s="47">
        <v>25000</v>
      </c>
      <c r="R98" s="47">
        <v>22100</v>
      </c>
      <c r="S98" s="47"/>
      <c r="T98" s="47">
        <v>25984</v>
      </c>
      <c r="U98" s="47">
        <v>8400</v>
      </c>
      <c r="V98" s="47">
        <v>8700</v>
      </c>
      <c r="W98" s="47">
        <v>9100</v>
      </c>
      <c r="X98" s="47">
        <v>13400</v>
      </c>
      <c r="Y98" s="47">
        <v>10100</v>
      </c>
      <c r="Z98" s="47">
        <v>4100</v>
      </c>
      <c r="AA98" s="47"/>
      <c r="AB98" s="47">
        <v>13200</v>
      </c>
      <c r="AC98" s="47">
        <v>6000</v>
      </c>
      <c r="AD98" s="47">
        <v>6000</v>
      </c>
      <c r="AE98" s="48">
        <v>15000</v>
      </c>
    </row>
    <row r="99" spans="1:31" ht="12.75" customHeight="1" x14ac:dyDescent="0.25">
      <c r="A99" s="60" t="s">
        <v>86</v>
      </c>
      <c r="B99" s="24">
        <v>72</v>
      </c>
      <c r="C99" s="25">
        <v>0.23</v>
      </c>
      <c r="D99" s="19">
        <v>1.61</v>
      </c>
      <c r="E99" s="19">
        <f t="shared" si="2"/>
        <v>132.48000000000002</v>
      </c>
      <c r="F99" s="28">
        <v>1</v>
      </c>
      <c r="G99" s="47">
        <v>1296</v>
      </c>
      <c r="H99" s="47"/>
      <c r="I99" s="47"/>
      <c r="J99" s="47"/>
      <c r="K99" s="47"/>
      <c r="L99" s="47"/>
      <c r="M99" s="47"/>
      <c r="N99" s="47"/>
      <c r="O99" s="47">
        <v>1500</v>
      </c>
      <c r="P99" s="47">
        <v>2500</v>
      </c>
      <c r="Q99" s="47">
        <v>8500</v>
      </c>
      <c r="R99" s="47">
        <v>13300</v>
      </c>
      <c r="S99" s="47"/>
      <c r="T99" s="47">
        <v>23800</v>
      </c>
      <c r="U99" s="47">
        <v>3400</v>
      </c>
      <c r="V99" s="47">
        <v>10000</v>
      </c>
      <c r="W99" s="47">
        <v>7700</v>
      </c>
      <c r="X99" s="47"/>
      <c r="Y99" s="47"/>
      <c r="Z99" s="47"/>
      <c r="AA99" s="47"/>
      <c r="AB99" s="47">
        <v>2250</v>
      </c>
      <c r="AC99" s="47">
        <v>7000</v>
      </c>
      <c r="AD99" s="47">
        <v>8000</v>
      </c>
      <c r="AE99" s="48">
        <v>10000</v>
      </c>
    </row>
    <row r="100" spans="1:31" ht="12.75" customHeight="1" x14ac:dyDescent="0.25">
      <c r="A100" s="60" t="s">
        <v>87</v>
      </c>
      <c r="B100" s="24">
        <v>72</v>
      </c>
      <c r="C100" s="25">
        <v>0.23</v>
      </c>
      <c r="D100" s="19">
        <v>1.61</v>
      </c>
      <c r="E100" s="19">
        <f t="shared" si="2"/>
        <v>132.48000000000002</v>
      </c>
      <c r="F100" s="28"/>
      <c r="G100" s="47"/>
      <c r="H100" s="47"/>
      <c r="I100" s="47"/>
      <c r="J100" s="47"/>
      <c r="K100" s="47">
        <v>200</v>
      </c>
      <c r="L100" s="47"/>
      <c r="M100" s="47">
        <v>500</v>
      </c>
      <c r="N100" s="47"/>
      <c r="O100" s="47">
        <v>1300</v>
      </c>
      <c r="P100" s="47">
        <v>3500</v>
      </c>
      <c r="Q100" s="47">
        <v>14000</v>
      </c>
      <c r="R100" s="47">
        <v>10900</v>
      </c>
      <c r="S100" s="47"/>
      <c r="T100" s="47">
        <v>12288</v>
      </c>
      <c r="U100" s="47">
        <v>3050</v>
      </c>
      <c r="V100" s="47">
        <v>13500</v>
      </c>
      <c r="W100" s="47">
        <v>9900</v>
      </c>
      <c r="X100" s="47">
        <v>6650</v>
      </c>
      <c r="Y100" s="47">
        <v>4400</v>
      </c>
      <c r="Z100" s="47">
        <v>2200</v>
      </c>
      <c r="AA100" s="47"/>
      <c r="AB100" s="47">
        <v>12100</v>
      </c>
      <c r="AC100" s="47">
        <v>5100</v>
      </c>
      <c r="AD100" s="47">
        <v>8000</v>
      </c>
      <c r="AE100" s="48">
        <v>7000</v>
      </c>
    </row>
    <row r="101" spans="1:31" ht="12.75" customHeight="1" x14ac:dyDescent="0.25">
      <c r="A101" s="60" t="s">
        <v>88</v>
      </c>
      <c r="B101" s="24">
        <v>72</v>
      </c>
      <c r="C101" s="25">
        <v>0.23</v>
      </c>
      <c r="D101" s="19">
        <v>1.61</v>
      </c>
      <c r="E101" s="19">
        <f t="shared" si="2"/>
        <v>132.48000000000002</v>
      </c>
      <c r="F101" s="28"/>
      <c r="G101" s="47"/>
      <c r="H101" s="47"/>
      <c r="I101" s="47"/>
      <c r="J101" s="47"/>
      <c r="K101" s="47"/>
      <c r="L101" s="47"/>
      <c r="M101" s="47"/>
      <c r="N101" s="47"/>
      <c r="O101" s="47">
        <v>200</v>
      </c>
      <c r="P101" s="47">
        <v>4500</v>
      </c>
      <c r="Q101" s="47">
        <v>13624</v>
      </c>
      <c r="R101" s="47">
        <v>19900</v>
      </c>
      <c r="S101" s="47"/>
      <c r="T101" s="47">
        <v>20700</v>
      </c>
      <c r="U101" s="47">
        <v>3388</v>
      </c>
      <c r="V101" s="47">
        <v>13000</v>
      </c>
      <c r="W101" s="47">
        <v>11500</v>
      </c>
      <c r="X101" s="47">
        <v>6650</v>
      </c>
      <c r="Y101" s="47">
        <v>11310</v>
      </c>
      <c r="Z101" s="47">
        <v>5000</v>
      </c>
      <c r="AA101" s="47"/>
      <c r="AB101" s="47">
        <v>11600</v>
      </c>
      <c r="AC101" s="47">
        <v>7000</v>
      </c>
      <c r="AD101" s="47">
        <v>12700</v>
      </c>
      <c r="AE101" s="48">
        <v>7500</v>
      </c>
    </row>
    <row r="102" spans="1:31" ht="12.75" customHeight="1" x14ac:dyDescent="0.25">
      <c r="A102" s="60" t="s">
        <v>89</v>
      </c>
      <c r="B102" s="24">
        <v>72</v>
      </c>
      <c r="C102" s="25">
        <v>0.23</v>
      </c>
      <c r="D102" s="19">
        <v>1.61</v>
      </c>
      <c r="E102" s="19">
        <f t="shared" si="2"/>
        <v>132.48000000000002</v>
      </c>
      <c r="F102" s="28"/>
      <c r="G102" s="47"/>
      <c r="H102" s="47"/>
      <c r="I102" s="47"/>
      <c r="J102" s="47"/>
      <c r="K102" s="47"/>
      <c r="L102" s="47"/>
      <c r="M102" s="47"/>
      <c r="N102" s="47"/>
      <c r="O102" s="47">
        <v>5000</v>
      </c>
      <c r="P102" s="47">
        <v>3000</v>
      </c>
      <c r="Q102" s="47">
        <v>2000</v>
      </c>
      <c r="R102" s="47"/>
      <c r="S102" s="47">
        <v>104</v>
      </c>
      <c r="T102" s="47">
        <v>17700</v>
      </c>
      <c r="U102" s="47">
        <v>4700</v>
      </c>
      <c r="V102" s="47">
        <v>9000</v>
      </c>
      <c r="W102" s="47">
        <v>9000</v>
      </c>
      <c r="X102" s="47">
        <v>2500</v>
      </c>
      <c r="Y102" s="47">
        <v>3000</v>
      </c>
      <c r="Z102" s="47">
        <v>1000</v>
      </c>
      <c r="AA102" s="47"/>
      <c r="AB102" s="47">
        <v>5600</v>
      </c>
      <c r="AC102" s="47">
        <v>4100</v>
      </c>
      <c r="AD102" s="47">
        <v>5000</v>
      </c>
      <c r="AE102" s="48">
        <v>7500</v>
      </c>
    </row>
    <row r="103" spans="1:31" ht="12.75" customHeight="1" x14ac:dyDescent="0.25">
      <c r="A103" s="60" t="s">
        <v>90</v>
      </c>
      <c r="B103" s="24">
        <v>72</v>
      </c>
      <c r="C103" s="25">
        <v>0.23</v>
      </c>
      <c r="D103" s="19">
        <v>1.61</v>
      </c>
      <c r="E103" s="19">
        <f t="shared" si="2"/>
        <v>132.48000000000002</v>
      </c>
      <c r="F103" s="2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>
        <v>1500</v>
      </c>
      <c r="R103" s="47">
        <v>4200</v>
      </c>
      <c r="S103" s="47"/>
      <c r="T103" s="47">
        <v>5800</v>
      </c>
      <c r="U103" s="47">
        <v>4000</v>
      </c>
      <c r="V103" s="47">
        <v>2500</v>
      </c>
      <c r="W103" s="47">
        <v>12000</v>
      </c>
      <c r="X103" s="47"/>
      <c r="Y103" s="47">
        <v>5000</v>
      </c>
      <c r="Z103" s="47">
        <v>6400</v>
      </c>
      <c r="AA103" s="47"/>
      <c r="AB103" s="47"/>
      <c r="AC103" s="47"/>
      <c r="AD103" s="47"/>
      <c r="AE103" s="48"/>
    </row>
    <row r="104" spans="1:31" ht="12.75" customHeight="1" x14ac:dyDescent="0.25">
      <c r="A104" s="60" t="s">
        <v>91</v>
      </c>
      <c r="B104" s="24">
        <v>72</v>
      </c>
      <c r="C104" s="25">
        <v>0.23</v>
      </c>
      <c r="D104" s="19">
        <v>1.61</v>
      </c>
      <c r="E104" s="19">
        <f t="shared" si="2"/>
        <v>132.48000000000002</v>
      </c>
      <c r="F104" s="28"/>
      <c r="G104" s="47"/>
      <c r="H104" s="47"/>
      <c r="I104" s="47"/>
      <c r="J104" s="47">
        <v>850</v>
      </c>
      <c r="K104" s="47"/>
      <c r="L104" s="47"/>
      <c r="M104" s="47"/>
      <c r="N104" s="47"/>
      <c r="O104" s="47">
        <v>1000</v>
      </c>
      <c r="P104" s="47">
        <v>2500</v>
      </c>
      <c r="Q104" s="47">
        <v>3336</v>
      </c>
      <c r="R104" s="47"/>
      <c r="S104" s="47">
        <v>464</v>
      </c>
      <c r="T104" s="47">
        <v>7800</v>
      </c>
      <c r="U104" s="47">
        <v>3000</v>
      </c>
      <c r="V104" s="47"/>
      <c r="W104" s="47">
        <v>8900</v>
      </c>
      <c r="X104" s="47"/>
      <c r="Y104" s="47"/>
      <c r="Z104" s="47"/>
      <c r="AA104" s="47"/>
      <c r="AB104" s="47"/>
      <c r="AC104" s="47"/>
      <c r="AD104" s="47"/>
      <c r="AE104" s="48"/>
    </row>
    <row r="105" spans="1:31" ht="12.75" customHeight="1" x14ac:dyDescent="0.25">
      <c r="A105" s="60" t="s">
        <v>92</v>
      </c>
      <c r="B105" s="21">
        <v>72</v>
      </c>
      <c r="C105" s="23"/>
      <c r="D105" s="19">
        <v>2.0499999999999998</v>
      </c>
      <c r="E105" s="19">
        <f t="shared" si="2"/>
        <v>147.6</v>
      </c>
      <c r="F105" s="30"/>
      <c r="G105" s="6"/>
      <c r="H105" s="6"/>
      <c r="I105" s="6">
        <v>2160</v>
      </c>
      <c r="J105" s="6"/>
      <c r="K105" s="6"/>
      <c r="L105" s="6"/>
      <c r="M105" s="6">
        <v>400</v>
      </c>
      <c r="N105" s="6">
        <v>700</v>
      </c>
      <c r="O105" s="6">
        <v>7500</v>
      </c>
      <c r="P105" s="20">
        <v>3500</v>
      </c>
      <c r="Q105" s="20">
        <v>12000</v>
      </c>
      <c r="R105" s="20">
        <v>9000</v>
      </c>
      <c r="S105" s="20"/>
      <c r="T105" s="47">
        <v>15000</v>
      </c>
      <c r="U105" s="47">
        <v>10000</v>
      </c>
      <c r="V105" s="47">
        <v>10000</v>
      </c>
      <c r="W105" s="47">
        <v>20000</v>
      </c>
      <c r="X105" s="47">
        <v>10000</v>
      </c>
      <c r="Y105" s="47"/>
      <c r="Z105" s="47">
        <v>10000</v>
      </c>
      <c r="AA105" s="40"/>
      <c r="AB105" s="47">
        <v>15000</v>
      </c>
      <c r="AC105" s="47"/>
      <c r="AD105" s="47">
        <v>15000</v>
      </c>
      <c r="AE105" s="48">
        <v>15000</v>
      </c>
    </row>
    <row r="106" spans="1:31" ht="12.75" customHeight="1" x14ac:dyDescent="0.25">
      <c r="A106" s="60" t="s">
        <v>93</v>
      </c>
      <c r="B106" s="21">
        <v>72</v>
      </c>
      <c r="C106" s="23"/>
      <c r="D106" s="19">
        <v>2.25</v>
      </c>
      <c r="E106" s="19">
        <v>162</v>
      </c>
      <c r="F106" s="28"/>
      <c r="G106" s="6"/>
      <c r="H106" s="6"/>
      <c r="I106" s="6"/>
      <c r="J106" s="6"/>
      <c r="K106" s="6"/>
      <c r="L106" s="6"/>
      <c r="M106" s="6"/>
      <c r="N106" s="6"/>
      <c r="O106" s="6"/>
      <c r="P106" s="20">
        <v>4500</v>
      </c>
      <c r="Q106" s="20">
        <v>5000</v>
      </c>
      <c r="R106" s="20">
        <v>5000</v>
      </c>
      <c r="S106" s="20"/>
      <c r="T106" s="39"/>
      <c r="U106" s="40"/>
      <c r="V106" s="40"/>
      <c r="W106" s="40"/>
      <c r="X106" s="40"/>
      <c r="Y106" s="40"/>
      <c r="Z106" s="40"/>
      <c r="AA106" s="40"/>
      <c r="AB106" s="47">
        <v>5000</v>
      </c>
      <c r="AC106" s="47"/>
      <c r="AD106" s="47">
        <v>2500</v>
      </c>
      <c r="AE106" s="48"/>
    </row>
    <row r="107" spans="1:31" ht="12.75" customHeight="1" x14ac:dyDescent="0.25">
      <c r="A107" s="60" t="s">
        <v>94</v>
      </c>
      <c r="B107" s="21">
        <v>72</v>
      </c>
      <c r="C107" s="23"/>
      <c r="D107" s="19">
        <v>2.75</v>
      </c>
      <c r="E107" s="19">
        <f t="shared" ref="E107:E138" si="3">IFERROR((B107*C107)+(B107*D107),0)</f>
        <v>198</v>
      </c>
      <c r="F107" s="28"/>
      <c r="G107" s="6"/>
      <c r="H107" s="6"/>
      <c r="I107" s="6"/>
      <c r="J107" s="6"/>
      <c r="K107" s="6"/>
      <c r="L107" s="6"/>
      <c r="M107" s="6"/>
      <c r="N107" s="6"/>
      <c r="O107" s="6"/>
      <c r="P107" s="20">
        <v>4500</v>
      </c>
      <c r="Q107" s="20">
        <v>5000</v>
      </c>
      <c r="R107" s="20">
        <v>5000</v>
      </c>
      <c r="S107" s="20"/>
      <c r="T107" s="39"/>
      <c r="U107" s="40"/>
      <c r="V107" s="40"/>
      <c r="W107" s="40"/>
      <c r="X107" s="40"/>
      <c r="Y107" s="40"/>
      <c r="Z107" s="40"/>
      <c r="AA107" s="40"/>
      <c r="AB107" s="47">
        <v>5000</v>
      </c>
      <c r="AC107" s="47"/>
      <c r="AD107" s="47">
        <v>2500</v>
      </c>
      <c r="AE107" s="48"/>
    </row>
    <row r="108" spans="1:31" ht="12.75" customHeight="1" x14ac:dyDescent="0.25">
      <c r="A108" s="60" t="s">
        <v>95</v>
      </c>
      <c r="B108" s="21">
        <v>72</v>
      </c>
      <c r="C108" s="23"/>
      <c r="D108" s="19">
        <v>2.1800000000000002</v>
      </c>
      <c r="E108" s="19">
        <f t="shared" si="3"/>
        <v>156.96</v>
      </c>
      <c r="F108" s="28"/>
      <c r="G108" s="6"/>
      <c r="H108" s="6"/>
      <c r="I108" s="6"/>
      <c r="J108" s="6"/>
      <c r="K108" s="6"/>
      <c r="L108" s="6"/>
      <c r="M108" s="6"/>
      <c r="N108" s="6"/>
      <c r="O108" s="6"/>
      <c r="P108" s="20"/>
      <c r="Q108" s="20"/>
      <c r="R108" s="20"/>
      <c r="S108" s="20"/>
      <c r="T108" s="39"/>
      <c r="U108" s="40"/>
      <c r="V108" s="40"/>
      <c r="W108" s="40"/>
      <c r="X108" s="40"/>
      <c r="Y108" s="40"/>
      <c r="Z108" s="40"/>
      <c r="AA108" s="40"/>
      <c r="AB108" s="47"/>
      <c r="AC108" s="47"/>
      <c r="AD108" s="47"/>
      <c r="AE108" s="48"/>
    </row>
    <row r="109" spans="1:31" ht="12.75" customHeight="1" x14ac:dyDescent="0.25">
      <c r="A109" s="60" t="s">
        <v>96</v>
      </c>
      <c r="B109" s="21">
        <v>72</v>
      </c>
      <c r="C109" s="23"/>
      <c r="D109" s="19">
        <v>1.26</v>
      </c>
      <c r="E109" s="19">
        <f t="shared" si="3"/>
        <v>90.72</v>
      </c>
      <c r="F109" s="28"/>
      <c r="G109" s="6">
        <v>720</v>
      </c>
      <c r="H109" s="6"/>
      <c r="I109" s="6"/>
      <c r="J109" s="6"/>
      <c r="K109" s="6"/>
      <c r="L109" s="6"/>
      <c r="M109" s="6"/>
      <c r="N109" s="6"/>
      <c r="O109" s="6"/>
      <c r="P109" s="20"/>
      <c r="Q109" s="20"/>
      <c r="R109" s="20"/>
      <c r="S109" s="20"/>
      <c r="T109" s="39"/>
      <c r="U109" s="40"/>
      <c r="V109" s="40"/>
      <c r="W109" s="40"/>
      <c r="X109" s="40"/>
      <c r="Y109" s="40"/>
      <c r="Z109" s="40"/>
      <c r="AA109" s="40"/>
      <c r="AB109" s="47"/>
      <c r="AC109" s="47"/>
      <c r="AD109" s="47"/>
      <c r="AE109" s="48"/>
    </row>
    <row r="110" spans="1:31" ht="12.75" customHeight="1" x14ac:dyDescent="0.25">
      <c r="A110" s="60" t="s">
        <v>97</v>
      </c>
      <c r="B110" s="21">
        <v>72</v>
      </c>
      <c r="C110" s="23"/>
      <c r="D110" s="19">
        <v>1.04</v>
      </c>
      <c r="E110" s="19">
        <f t="shared" si="3"/>
        <v>74.88</v>
      </c>
      <c r="F110" s="55"/>
      <c r="G110" s="6">
        <v>648</v>
      </c>
      <c r="H110" s="6"/>
      <c r="I110" s="6"/>
      <c r="J110" s="6"/>
      <c r="K110" s="6"/>
      <c r="L110" s="6"/>
      <c r="M110" s="6"/>
      <c r="N110" s="6"/>
      <c r="O110" s="6"/>
      <c r="P110" s="20"/>
      <c r="Q110" s="20"/>
      <c r="R110" s="20"/>
      <c r="S110" s="20"/>
      <c r="T110" s="39"/>
      <c r="U110" s="40"/>
      <c r="V110" s="40"/>
      <c r="W110" s="40"/>
      <c r="X110" s="40"/>
      <c r="Y110" s="40"/>
      <c r="Z110" s="40"/>
      <c r="AA110" s="40"/>
      <c r="AB110" s="47"/>
      <c r="AC110" s="47"/>
      <c r="AD110" s="47"/>
      <c r="AE110" s="48"/>
    </row>
    <row r="111" spans="1:31" ht="12.75" customHeight="1" x14ac:dyDescent="0.25">
      <c r="A111" s="60" t="s">
        <v>98</v>
      </c>
      <c r="B111" s="21">
        <v>72</v>
      </c>
      <c r="C111" s="23"/>
      <c r="D111" s="19">
        <v>1.1399999999999999</v>
      </c>
      <c r="E111" s="19">
        <f t="shared" si="3"/>
        <v>82.08</v>
      </c>
      <c r="F111" s="28"/>
      <c r="G111" s="6">
        <v>464</v>
      </c>
      <c r="H111" s="6"/>
      <c r="I111" s="6"/>
      <c r="J111" s="6"/>
      <c r="K111" s="6"/>
      <c r="L111" s="6"/>
      <c r="M111" s="6"/>
      <c r="N111" s="6"/>
      <c r="O111" s="6"/>
      <c r="P111" s="20"/>
      <c r="Q111" s="20"/>
      <c r="R111" s="20"/>
      <c r="S111" s="20"/>
      <c r="T111" s="39"/>
      <c r="U111" s="40"/>
      <c r="V111" s="40"/>
      <c r="W111" s="40"/>
      <c r="X111" s="40"/>
      <c r="Y111" s="40"/>
      <c r="Z111" s="40"/>
      <c r="AA111" s="40"/>
      <c r="AB111" s="47"/>
      <c r="AC111" s="47"/>
      <c r="AD111" s="47"/>
      <c r="AE111" s="48"/>
    </row>
    <row r="112" spans="1:31" ht="12.75" customHeight="1" x14ac:dyDescent="0.25">
      <c r="A112" s="60" t="s">
        <v>99</v>
      </c>
      <c r="B112" s="24">
        <v>72</v>
      </c>
      <c r="C112" s="25">
        <v>0.32</v>
      </c>
      <c r="D112" s="19">
        <v>1.61</v>
      </c>
      <c r="E112" s="19">
        <f t="shared" si="3"/>
        <v>138.96</v>
      </c>
      <c r="F112" s="2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>
        <v>500</v>
      </c>
      <c r="R112" s="47">
        <v>300</v>
      </c>
      <c r="S112" s="47"/>
      <c r="T112" s="47">
        <v>2000</v>
      </c>
      <c r="U112" s="47"/>
      <c r="V112" s="47">
        <v>2300</v>
      </c>
      <c r="W112" s="47">
        <v>5600</v>
      </c>
      <c r="X112" s="47">
        <v>1000</v>
      </c>
      <c r="Y112" s="47"/>
      <c r="Z112" s="47">
        <v>1000</v>
      </c>
      <c r="AA112" s="47"/>
      <c r="AB112" s="47"/>
      <c r="AC112" s="47">
        <v>4100</v>
      </c>
      <c r="AD112" s="47">
        <v>5300</v>
      </c>
      <c r="AE112" s="48">
        <v>2800</v>
      </c>
    </row>
    <row r="113" spans="1:31" ht="12.75" customHeight="1" x14ac:dyDescent="0.25">
      <c r="A113" s="60" t="s">
        <v>100</v>
      </c>
      <c r="B113" s="24">
        <v>72</v>
      </c>
      <c r="C113" s="25">
        <v>0.25</v>
      </c>
      <c r="D113" s="19">
        <v>1.61</v>
      </c>
      <c r="E113" s="19">
        <f t="shared" si="3"/>
        <v>133.92000000000002</v>
      </c>
      <c r="F113" s="28"/>
      <c r="G113" s="47"/>
      <c r="H113" s="47"/>
      <c r="I113" s="47"/>
      <c r="J113" s="47"/>
      <c r="K113" s="47"/>
      <c r="L113" s="47"/>
      <c r="M113" s="47"/>
      <c r="N113" s="47"/>
      <c r="O113" s="47"/>
      <c r="P113" s="47">
        <v>800</v>
      </c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>
        <v>2000</v>
      </c>
      <c r="AD113" s="47"/>
      <c r="AE113" s="48"/>
    </row>
    <row r="114" spans="1:31" ht="12.75" customHeight="1" x14ac:dyDescent="0.25">
      <c r="A114" s="60" t="s">
        <v>101</v>
      </c>
      <c r="B114" s="24">
        <v>72</v>
      </c>
      <c r="C114" s="25">
        <v>0.2</v>
      </c>
      <c r="D114" s="19">
        <v>1.61</v>
      </c>
      <c r="E114" s="19">
        <f t="shared" si="3"/>
        <v>130.32</v>
      </c>
      <c r="F114" s="28"/>
      <c r="G114" s="47"/>
      <c r="H114" s="47"/>
      <c r="I114" s="47"/>
      <c r="J114" s="47"/>
      <c r="K114" s="47"/>
      <c r="L114" s="47"/>
      <c r="M114" s="47">
        <v>400</v>
      </c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>
        <v>1500</v>
      </c>
      <c r="Y114" s="47"/>
      <c r="Z114" s="47"/>
      <c r="AA114" s="47">
        <v>2500</v>
      </c>
      <c r="AB114" s="47"/>
      <c r="AC114" s="47">
        <v>1000</v>
      </c>
      <c r="AD114" s="47"/>
      <c r="AE114" s="48">
        <v>1000</v>
      </c>
    </row>
    <row r="115" spans="1:31" ht="12.75" customHeight="1" x14ac:dyDescent="0.25">
      <c r="A115" s="60" t="s">
        <v>102</v>
      </c>
      <c r="B115" s="24">
        <v>72</v>
      </c>
      <c r="C115" s="25">
        <v>0.19</v>
      </c>
      <c r="D115" s="19">
        <v>1.61</v>
      </c>
      <c r="E115" s="19">
        <f t="shared" si="3"/>
        <v>129.6</v>
      </c>
      <c r="F115" s="2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>
        <v>2500</v>
      </c>
      <c r="R115" s="47">
        <v>1000</v>
      </c>
      <c r="S115" s="47"/>
      <c r="T115" s="47"/>
      <c r="U115" s="47"/>
      <c r="V115" s="47"/>
      <c r="W115" s="47"/>
      <c r="X115" s="47">
        <v>4000</v>
      </c>
      <c r="Y115" s="47"/>
      <c r="Z115" s="47"/>
      <c r="AA115" s="47">
        <v>1500</v>
      </c>
      <c r="AB115" s="47">
        <v>1000</v>
      </c>
      <c r="AC115" s="47">
        <v>1500</v>
      </c>
      <c r="AD115" s="47"/>
      <c r="AE115" s="48"/>
    </row>
    <row r="116" spans="1:31" ht="12.75" customHeight="1" x14ac:dyDescent="0.25">
      <c r="A116" s="60" t="s">
        <v>103</v>
      </c>
      <c r="B116" s="24">
        <v>72</v>
      </c>
      <c r="C116" s="25">
        <v>0.19</v>
      </c>
      <c r="D116" s="19">
        <v>1.61</v>
      </c>
      <c r="E116" s="19">
        <f t="shared" si="3"/>
        <v>129.6</v>
      </c>
      <c r="F116" s="2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>
        <v>1000</v>
      </c>
      <c r="R116" s="47">
        <v>2500</v>
      </c>
      <c r="S116" s="47"/>
      <c r="T116" s="47"/>
      <c r="U116" s="47"/>
      <c r="V116" s="47">
        <v>2000</v>
      </c>
      <c r="W116" s="47">
        <v>2000</v>
      </c>
      <c r="X116" s="47"/>
      <c r="Y116" s="47"/>
      <c r="Z116" s="47"/>
      <c r="AA116" s="47"/>
      <c r="AB116" s="47"/>
      <c r="AC116" s="47">
        <v>500</v>
      </c>
      <c r="AD116" s="47"/>
      <c r="AE116" s="48">
        <v>800</v>
      </c>
    </row>
    <row r="117" spans="1:31" ht="12.75" customHeight="1" x14ac:dyDescent="0.25">
      <c r="A117" s="60" t="s">
        <v>104</v>
      </c>
      <c r="B117" s="24">
        <v>72</v>
      </c>
      <c r="C117" s="25">
        <v>0.27</v>
      </c>
      <c r="D117" s="19">
        <v>1.61</v>
      </c>
      <c r="E117" s="19">
        <f t="shared" si="3"/>
        <v>135.36000000000001</v>
      </c>
      <c r="F117" s="28"/>
      <c r="G117" s="47"/>
      <c r="H117" s="47"/>
      <c r="I117" s="47"/>
      <c r="J117" s="47"/>
      <c r="K117" s="47"/>
      <c r="L117" s="47"/>
      <c r="M117" s="47"/>
      <c r="N117" s="47"/>
      <c r="O117" s="47">
        <v>1000</v>
      </c>
      <c r="P117" s="47"/>
      <c r="Q117" s="47"/>
      <c r="R117" s="47">
        <v>1000</v>
      </c>
      <c r="S117" s="47"/>
      <c r="T117" s="47"/>
      <c r="U117" s="47">
        <v>1000</v>
      </c>
      <c r="V117" s="47"/>
      <c r="W117" s="47"/>
      <c r="X117" s="47"/>
      <c r="Y117" s="47">
        <v>1000</v>
      </c>
      <c r="Z117" s="47"/>
      <c r="AA117" s="47"/>
      <c r="AB117" s="47">
        <v>1000</v>
      </c>
      <c r="AC117" s="47"/>
      <c r="AD117" s="47">
        <v>1000</v>
      </c>
      <c r="AE117" s="48"/>
    </row>
    <row r="118" spans="1:31" ht="12.75" customHeight="1" x14ac:dyDescent="0.25">
      <c r="A118" s="60" t="s">
        <v>105</v>
      </c>
      <c r="B118" s="24">
        <v>72</v>
      </c>
      <c r="C118" s="25"/>
      <c r="D118" s="19">
        <v>1.61</v>
      </c>
      <c r="E118" s="19">
        <f t="shared" si="3"/>
        <v>115.92</v>
      </c>
      <c r="F118" s="28"/>
      <c r="G118" s="47"/>
      <c r="H118" s="47"/>
      <c r="I118" s="47"/>
      <c r="J118" s="47"/>
      <c r="K118" s="47"/>
      <c r="L118" s="47"/>
      <c r="M118" s="47"/>
      <c r="N118" s="47"/>
      <c r="O118" s="47">
        <v>1000</v>
      </c>
      <c r="P118" s="47"/>
      <c r="Q118" s="47"/>
      <c r="R118" s="47"/>
      <c r="S118" s="47"/>
      <c r="T118" s="47">
        <v>1000</v>
      </c>
      <c r="U118" s="47"/>
      <c r="V118" s="47"/>
      <c r="W118" s="47"/>
      <c r="X118" s="47"/>
      <c r="Y118" s="47">
        <v>1000</v>
      </c>
      <c r="Z118" s="47"/>
      <c r="AA118" s="47"/>
      <c r="AB118" s="47"/>
      <c r="AC118" s="47"/>
      <c r="AD118" s="47"/>
      <c r="AE118" s="48"/>
    </row>
    <row r="119" spans="1:31" ht="12.75" customHeight="1" x14ac:dyDescent="0.25">
      <c r="A119" s="60" t="s">
        <v>106</v>
      </c>
      <c r="B119" s="24">
        <v>72</v>
      </c>
      <c r="C119" s="25">
        <v>0.1</v>
      </c>
      <c r="D119" s="19">
        <v>1.53</v>
      </c>
      <c r="E119" s="19">
        <f t="shared" si="3"/>
        <v>117.36</v>
      </c>
      <c r="F119" s="28"/>
      <c r="G119" s="47"/>
      <c r="H119" s="47"/>
      <c r="I119" s="47"/>
      <c r="J119" s="47"/>
      <c r="K119" s="47"/>
      <c r="L119" s="47"/>
      <c r="M119" s="47"/>
      <c r="N119" s="47"/>
      <c r="O119" s="47"/>
      <c r="P119" s="47">
        <v>1063</v>
      </c>
      <c r="Q119" s="47">
        <v>41800</v>
      </c>
      <c r="R119" s="47"/>
      <c r="S119" s="47">
        <v>500</v>
      </c>
      <c r="T119" s="47">
        <v>43250</v>
      </c>
      <c r="U119" s="47">
        <v>41000</v>
      </c>
      <c r="V119" s="47">
        <v>47500</v>
      </c>
      <c r="W119" s="47">
        <v>76950</v>
      </c>
      <c r="X119" s="47">
        <v>25000</v>
      </c>
      <c r="Y119" s="47">
        <v>30000</v>
      </c>
      <c r="Z119" s="47">
        <v>25000</v>
      </c>
      <c r="AA119" s="47">
        <v>40000</v>
      </c>
      <c r="AB119" s="47">
        <v>53000</v>
      </c>
      <c r="AC119" s="47">
        <v>35000</v>
      </c>
      <c r="AD119" s="47"/>
      <c r="AE119" s="48">
        <v>40000</v>
      </c>
    </row>
    <row r="120" spans="1:31" ht="12.75" customHeight="1" x14ac:dyDescent="0.25">
      <c r="A120" s="60" t="s">
        <v>107</v>
      </c>
      <c r="B120" s="24">
        <v>72</v>
      </c>
      <c r="C120" s="25">
        <v>0.28000000000000003</v>
      </c>
      <c r="D120" s="19">
        <v>1.73</v>
      </c>
      <c r="E120" s="19">
        <f t="shared" si="3"/>
        <v>144.72</v>
      </c>
      <c r="F120" s="2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8"/>
    </row>
    <row r="121" spans="1:31" ht="12.75" customHeight="1" x14ac:dyDescent="0.25">
      <c r="A121" s="60" t="s">
        <v>108</v>
      </c>
      <c r="B121" s="21" t="s">
        <v>25</v>
      </c>
      <c r="C121" s="23"/>
      <c r="D121" s="19">
        <v>0.65</v>
      </c>
      <c r="E121" s="19">
        <f t="shared" si="3"/>
        <v>0</v>
      </c>
      <c r="F121" s="29"/>
      <c r="G121" s="17"/>
      <c r="H121" s="17"/>
      <c r="I121" s="17">
        <v>3000</v>
      </c>
      <c r="J121" s="6">
        <v>5000</v>
      </c>
      <c r="K121" s="6"/>
      <c r="L121" s="6"/>
      <c r="M121" s="6">
        <v>50000</v>
      </c>
      <c r="N121" s="6"/>
      <c r="O121" s="6"/>
      <c r="P121" s="20">
        <v>50000</v>
      </c>
      <c r="Q121" s="20"/>
      <c r="R121" s="20">
        <v>50000</v>
      </c>
      <c r="S121" s="20"/>
      <c r="T121" s="47">
        <v>25000</v>
      </c>
      <c r="U121" s="47"/>
      <c r="V121" s="47">
        <v>25000</v>
      </c>
      <c r="W121" s="40"/>
      <c r="X121" s="40">
        <v>50000</v>
      </c>
      <c r="Y121" s="47"/>
      <c r="Z121" s="40">
        <v>50000</v>
      </c>
      <c r="AA121" s="40"/>
      <c r="AB121" s="47"/>
      <c r="AC121" s="47">
        <v>10000</v>
      </c>
      <c r="AD121" s="47"/>
      <c r="AE121" s="48">
        <v>50000</v>
      </c>
    </row>
    <row r="122" spans="1:31" ht="12.75" customHeight="1" x14ac:dyDescent="0.25">
      <c r="A122" s="60" t="s">
        <v>108</v>
      </c>
      <c r="B122" s="21">
        <v>72</v>
      </c>
      <c r="C122" s="23"/>
      <c r="D122" s="19">
        <v>1.96</v>
      </c>
      <c r="E122" s="19">
        <f t="shared" si="3"/>
        <v>141.12</v>
      </c>
      <c r="F122" s="28"/>
      <c r="G122" s="17"/>
      <c r="H122" s="17"/>
      <c r="I122" s="17"/>
      <c r="J122" s="6"/>
      <c r="K122" s="6"/>
      <c r="L122" s="6"/>
      <c r="M122" s="6"/>
      <c r="N122" s="6"/>
      <c r="O122" s="6"/>
      <c r="P122" s="20"/>
      <c r="Q122" s="20">
        <v>10000</v>
      </c>
      <c r="R122" s="20"/>
      <c r="S122" s="20"/>
      <c r="T122" s="47"/>
      <c r="U122" s="47"/>
      <c r="V122" s="47"/>
      <c r="W122" s="40"/>
      <c r="X122" s="40"/>
      <c r="Y122" s="47"/>
      <c r="Z122" s="40"/>
      <c r="AA122" s="40"/>
      <c r="AB122" s="47"/>
      <c r="AC122" s="47"/>
      <c r="AD122" s="47"/>
      <c r="AE122" s="48"/>
    </row>
    <row r="123" spans="1:31" ht="12.75" customHeight="1" x14ac:dyDescent="0.25">
      <c r="A123" s="60" t="s">
        <v>109</v>
      </c>
      <c r="B123" s="24" t="s">
        <v>25</v>
      </c>
      <c r="C123" s="25"/>
      <c r="D123" s="19">
        <v>0.65</v>
      </c>
      <c r="E123" s="19">
        <f t="shared" si="3"/>
        <v>0</v>
      </c>
      <c r="F123" s="29"/>
      <c r="G123" s="18"/>
      <c r="H123" s="18"/>
      <c r="I123" s="18" t="s">
        <v>8</v>
      </c>
      <c r="J123" s="13">
        <v>5000</v>
      </c>
      <c r="K123" s="13"/>
      <c r="L123" s="13"/>
      <c r="M123" s="13">
        <v>50000</v>
      </c>
      <c r="N123" s="13"/>
      <c r="O123" s="13"/>
      <c r="P123" s="20">
        <v>50000</v>
      </c>
      <c r="Q123" s="20"/>
      <c r="R123" s="20">
        <v>50000</v>
      </c>
      <c r="S123" s="20"/>
      <c r="T123" s="47">
        <v>25000</v>
      </c>
      <c r="U123" s="47"/>
      <c r="V123" s="47">
        <v>25000</v>
      </c>
      <c r="W123" s="40"/>
      <c r="X123" s="40">
        <v>50000</v>
      </c>
      <c r="Y123" s="47"/>
      <c r="Z123" s="40">
        <v>50000</v>
      </c>
      <c r="AA123" s="40"/>
      <c r="AB123" s="47"/>
      <c r="AC123" s="47">
        <v>10000</v>
      </c>
      <c r="AD123" s="47"/>
      <c r="AE123" s="48">
        <v>50000</v>
      </c>
    </row>
    <row r="124" spans="1:31" ht="12.75" customHeight="1" x14ac:dyDescent="0.25">
      <c r="A124" s="60" t="s">
        <v>109</v>
      </c>
      <c r="B124" s="24">
        <v>72</v>
      </c>
      <c r="C124" s="25"/>
      <c r="D124" s="19">
        <v>1.96</v>
      </c>
      <c r="E124" s="19">
        <f t="shared" si="3"/>
        <v>141.12</v>
      </c>
      <c r="F124" s="28"/>
      <c r="G124" s="18"/>
      <c r="H124" s="18"/>
      <c r="I124" s="18"/>
      <c r="J124" s="13"/>
      <c r="K124" s="13"/>
      <c r="L124" s="13"/>
      <c r="M124" s="13"/>
      <c r="N124" s="13"/>
      <c r="O124" s="13"/>
      <c r="P124" s="20"/>
      <c r="Q124" s="20">
        <v>10000</v>
      </c>
      <c r="R124" s="20"/>
      <c r="S124" s="20"/>
      <c r="T124" s="47"/>
      <c r="U124" s="47"/>
      <c r="V124" s="47"/>
      <c r="W124" s="40"/>
      <c r="X124" s="40"/>
      <c r="Y124" s="47"/>
      <c r="Z124" s="40"/>
      <c r="AA124" s="40"/>
      <c r="AB124" s="47"/>
      <c r="AC124" s="47"/>
      <c r="AD124" s="47"/>
      <c r="AE124" s="48"/>
    </row>
    <row r="125" spans="1:31" ht="12.75" customHeight="1" x14ac:dyDescent="0.25">
      <c r="A125" s="60" t="s">
        <v>110</v>
      </c>
      <c r="B125" s="24" t="s">
        <v>25</v>
      </c>
      <c r="C125" s="25"/>
      <c r="D125" s="19">
        <v>0.65</v>
      </c>
      <c r="E125" s="19">
        <f t="shared" si="3"/>
        <v>0</v>
      </c>
      <c r="F125" s="29"/>
      <c r="G125" s="18"/>
      <c r="H125" s="18"/>
      <c r="I125" s="18">
        <v>3000</v>
      </c>
      <c r="J125" s="13">
        <v>5000</v>
      </c>
      <c r="K125" s="13">
        <v>10000</v>
      </c>
      <c r="L125" s="13"/>
      <c r="M125" s="13">
        <v>50000</v>
      </c>
      <c r="N125" s="13"/>
      <c r="O125" s="13"/>
      <c r="P125" s="20">
        <v>50000</v>
      </c>
      <c r="Q125" s="20"/>
      <c r="R125" s="20">
        <v>50000</v>
      </c>
      <c r="S125" s="20"/>
      <c r="T125" s="47">
        <v>25000</v>
      </c>
      <c r="U125" s="47"/>
      <c r="V125" s="47">
        <v>25000</v>
      </c>
      <c r="W125" s="40"/>
      <c r="X125" s="40">
        <v>50000</v>
      </c>
      <c r="Y125" s="47"/>
      <c r="Z125" s="40">
        <v>50000</v>
      </c>
      <c r="AA125" s="40"/>
      <c r="AB125" s="47"/>
      <c r="AC125" s="47">
        <v>10000</v>
      </c>
      <c r="AD125" s="47"/>
      <c r="AE125" s="48">
        <v>50000</v>
      </c>
    </row>
    <row r="126" spans="1:31" ht="12.75" customHeight="1" x14ac:dyDescent="0.25">
      <c r="A126" s="60" t="s">
        <v>110</v>
      </c>
      <c r="B126" s="24">
        <v>72</v>
      </c>
      <c r="C126" s="25"/>
      <c r="D126" s="25">
        <v>1.96</v>
      </c>
      <c r="E126" s="19">
        <f t="shared" si="3"/>
        <v>141.12</v>
      </c>
      <c r="F126" s="28"/>
      <c r="G126" s="18"/>
      <c r="H126" s="18"/>
      <c r="I126" s="18"/>
      <c r="J126" s="13"/>
      <c r="K126" s="13"/>
      <c r="L126" s="13"/>
      <c r="M126" s="13"/>
      <c r="N126" s="13"/>
      <c r="O126" s="13"/>
      <c r="P126" s="20"/>
      <c r="Q126" s="20">
        <v>10000</v>
      </c>
      <c r="R126" s="20"/>
      <c r="S126" s="20"/>
      <c r="T126" s="47"/>
      <c r="U126" s="47"/>
      <c r="V126" s="47"/>
      <c r="W126" s="40"/>
      <c r="X126" s="40"/>
      <c r="Y126" s="47"/>
      <c r="Z126" s="40"/>
      <c r="AA126" s="40"/>
      <c r="AB126" s="47"/>
      <c r="AC126" s="47"/>
      <c r="AD126" s="47"/>
      <c r="AE126" s="48"/>
    </row>
    <row r="127" spans="1:31" ht="12.75" customHeight="1" x14ac:dyDescent="0.25">
      <c r="A127" s="60" t="s">
        <v>111</v>
      </c>
      <c r="B127" s="21" t="s">
        <v>25</v>
      </c>
      <c r="C127" s="23"/>
      <c r="D127" s="19">
        <v>0.65</v>
      </c>
      <c r="E127" s="19">
        <f t="shared" si="3"/>
        <v>0</v>
      </c>
      <c r="F127" s="29"/>
      <c r="G127" s="17"/>
      <c r="H127" s="17"/>
      <c r="I127" s="17">
        <v>3000</v>
      </c>
      <c r="J127" s="6">
        <v>5000</v>
      </c>
      <c r="K127" s="6"/>
      <c r="L127" s="6"/>
      <c r="M127" s="6">
        <v>50000</v>
      </c>
      <c r="N127" s="6"/>
      <c r="O127" s="6"/>
      <c r="P127" s="20">
        <v>50000</v>
      </c>
      <c r="Q127" s="20"/>
      <c r="R127" s="20">
        <v>50000</v>
      </c>
      <c r="S127" s="20"/>
      <c r="T127" s="47">
        <v>25000</v>
      </c>
      <c r="U127" s="47"/>
      <c r="V127" s="47">
        <v>25000</v>
      </c>
      <c r="W127" s="40"/>
      <c r="X127" s="40">
        <v>50000</v>
      </c>
      <c r="Y127" s="47"/>
      <c r="Z127" s="40">
        <v>50000</v>
      </c>
      <c r="AA127" s="40"/>
      <c r="AB127" s="47"/>
      <c r="AC127" s="47">
        <v>10000</v>
      </c>
      <c r="AD127" s="47"/>
      <c r="AE127" s="48">
        <v>50000</v>
      </c>
    </row>
    <row r="128" spans="1:31" ht="12.75" customHeight="1" x14ac:dyDescent="0.25">
      <c r="A128" s="60" t="s">
        <v>111</v>
      </c>
      <c r="B128" s="21">
        <v>72</v>
      </c>
      <c r="C128" s="23"/>
      <c r="D128" s="19">
        <v>1.5</v>
      </c>
      <c r="E128" s="19">
        <f t="shared" si="3"/>
        <v>108</v>
      </c>
      <c r="F128" s="28"/>
      <c r="G128" s="6"/>
      <c r="H128" s="6"/>
      <c r="I128" s="6"/>
      <c r="J128" s="6"/>
      <c r="K128" s="6"/>
      <c r="L128" s="6"/>
      <c r="M128" s="6"/>
      <c r="N128" s="6"/>
      <c r="O128" s="6"/>
      <c r="P128" s="20"/>
      <c r="Q128" s="20">
        <v>10000</v>
      </c>
      <c r="R128" s="20"/>
      <c r="S128" s="20"/>
      <c r="T128" s="39"/>
      <c r="U128" s="40"/>
      <c r="V128" s="40"/>
      <c r="W128" s="40"/>
      <c r="X128" s="40"/>
      <c r="Y128" s="40"/>
      <c r="Z128" s="40"/>
      <c r="AA128" s="40"/>
      <c r="AB128" s="47"/>
      <c r="AC128" s="47"/>
      <c r="AD128" s="47"/>
      <c r="AE128" s="48"/>
    </row>
    <row r="129" spans="1:31" ht="12.75" customHeight="1" x14ac:dyDescent="0.25">
      <c r="A129" s="60" t="s">
        <v>112</v>
      </c>
      <c r="B129" s="24">
        <v>72</v>
      </c>
      <c r="C129" s="25"/>
      <c r="D129" s="19">
        <v>2.42</v>
      </c>
      <c r="E129" s="19">
        <f t="shared" si="3"/>
        <v>174.24</v>
      </c>
      <c r="F129" s="28"/>
      <c r="G129" s="47"/>
      <c r="H129" s="47"/>
      <c r="I129" s="47"/>
      <c r="J129" s="47"/>
      <c r="K129" s="47"/>
      <c r="L129" s="47"/>
      <c r="M129" s="47"/>
      <c r="N129" s="47"/>
      <c r="O129" s="47">
        <v>10000</v>
      </c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>
        <v>2500</v>
      </c>
      <c r="AC129" s="47"/>
      <c r="AD129" s="47"/>
      <c r="AE129" s="48"/>
    </row>
    <row r="130" spans="1:31" ht="12.75" customHeight="1" x14ac:dyDescent="0.25">
      <c r="A130" s="60" t="s">
        <v>113</v>
      </c>
      <c r="B130" s="21">
        <v>72</v>
      </c>
      <c r="C130" s="23">
        <v>0.6</v>
      </c>
      <c r="D130" s="19">
        <v>2.48</v>
      </c>
      <c r="E130" s="19">
        <f t="shared" si="3"/>
        <v>221.76</v>
      </c>
      <c r="F130" s="2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>
        <v>2500</v>
      </c>
      <c r="AC130" s="47"/>
      <c r="AD130" s="47"/>
      <c r="AE130" s="48"/>
    </row>
    <row r="131" spans="1:31" ht="12.75" customHeight="1" x14ac:dyDescent="0.25">
      <c r="A131" s="60" t="s">
        <v>114</v>
      </c>
      <c r="B131" s="21">
        <v>72</v>
      </c>
      <c r="C131" s="23"/>
      <c r="D131" s="19">
        <v>2.42</v>
      </c>
      <c r="E131" s="19">
        <f t="shared" si="3"/>
        <v>174.24</v>
      </c>
      <c r="F131" s="28"/>
      <c r="G131" s="47"/>
      <c r="H131" s="47"/>
      <c r="I131" s="47"/>
      <c r="J131" s="47"/>
      <c r="K131" s="47"/>
      <c r="L131" s="47"/>
      <c r="M131" s="47"/>
      <c r="N131" s="47"/>
      <c r="O131" s="47"/>
      <c r="P131" s="47">
        <v>850</v>
      </c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8"/>
    </row>
    <row r="132" spans="1:31" ht="12.75" customHeight="1" x14ac:dyDescent="0.25">
      <c r="A132" s="60" t="s">
        <v>115</v>
      </c>
      <c r="B132" s="21">
        <v>72</v>
      </c>
      <c r="C132" s="23"/>
      <c r="D132" s="19">
        <v>2.5499999999999998</v>
      </c>
      <c r="E132" s="19">
        <f t="shared" si="3"/>
        <v>183.6</v>
      </c>
      <c r="F132" s="2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8"/>
    </row>
    <row r="133" spans="1:31" ht="12.75" customHeight="1" x14ac:dyDescent="0.25">
      <c r="A133" s="59" t="s">
        <v>116</v>
      </c>
      <c r="B133" s="21">
        <v>72</v>
      </c>
      <c r="C133" s="23">
        <v>0.4</v>
      </c>
      <c r="D133" s="19">
        <v>2.8</v>
      </c>
      <c r="E133" s="19">
        <f t="shared" si="3"/>
        <v>230.4</v>
      </c>
      <c r="F133" s="2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8"/>
    </row>
    <row r="134" spans="1:31" ht="12.75" customHeight="1" x14ac:dyDescent="0.25">
      <c r="A134" s="59" t="s">
        <v>117</v>
      </c>
      <c r="B134" s="21">
        <v>72</v>
      </c>
      <c r="C134" s="23">
        <v>0.4</v>
      </c>
      <c r="D134" s="19">
        <v>2.8</v>
      </c>
      <c r="E134" s="19">
        <f t="shared" si="3"/>
        <v>230.4</v>
      </c>
      <c r="F134" s="2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8"/>
    </row>
    <row r="135" spans="1:31" ht="12.75" customHeight="1" x14ac:dyDescent="0.25">
      <c r="A135" s="59" t="s">
        <v>118</v>
      </c>
      <c r="B135" s="21">
        <v>72</v>
      </c>
      <c r="C135" s="23">
        <v>0.4</v>
      </c>
      <c r="D135" s="19">
        <v>2.8</v>
      </c>
      <c r="E135" s="19">
        <f t="shared" si="3"/>
        <v>230.4</v>
      </c>
      <c r="F135" s="28"/>
      <c r="G135" s="47"/>
      <c r="H135" s="47"/>
      <c r="I135" s="47"/>
      <c r="J135" s="47"/>
      <c r="K135" s="47"/>
      <c r="L135" s="47"/>
      <c r="M135" s="47"/>
      <c r="N135" s="47"/>
      <c r="O135" s="47"/>
      <c r="P135" s="47">
        <v>850</v>
      </c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8"/>
    </row>
    <row r="136" spans="1:31" ht="12.75" customHeight="1" x14ac:dyDescent="0.25">
      <c r="A136" s="59" t="s">
        <v>119</v>
      </c>
      <c r="B136" s="21">
        <v>72</v>
      </c>
      <c r="C136" s="23">
        <v>0.4</v>
      </c>
      <c r="D136" s="19">
        <v>2.8</v>
      </c>
      <c r="E136" s="19">
        <f t="shared" si="3"/>
        <v>230.4</v>
      </c>
      <c r="F136" s="2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8"/>
    </row>
    <row r="137" spans="1:31" ht="12.75" customHeight="1" x14ac:dyDescent="0.25">
      <c r="A137" s="59" t="s">
        <v>120</v>
      </c>
      <c r="B137" s="21">
        <v>72</v>
      </c>
      <c r="C137" s="23">
        <v>0.4</v>
      </c>
      <c r="D137" s="19">
        <v>2.8</v>
      </c>
      <c r="E137" s="19">
        <f t="shared" si="3"/>
        <v>230.4</v>
      </c>
      <c r="F137" s="2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8"/>
    </row>
    <row r="138" spans="1:31" ht="12.75" customHeight="1" x14ac:dyDescent="0.25">
      <c r="A138" s="59" t="s">
        <v>121</v>
      </c>
      <c r="B138" s="21">
        <v>72</v>
      </c>
      <c r="C138" s="23">
        <v>0.4</v>
      </c>
      <c r="D138" s="19">
        <v>2.8</v>
      </c>
      <c r="E138" s="19">
        <f t="shared" si="3"/>
        <v>230.4</v>
      </c>
      <c r="F138" s="2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8"/>
    </row>
    <row r="139" spans="1:31" ht="12.75" customHeight="1" x14ac:dyDescent="0.25">
      <c r="A139" s="59" t="s">
        <v>122</v>
      </c>
      <c r="B139" s="21">
        <v>72</v>
      </c>
      <c r="C139" s="23">
        <v>0.4</v>
      </c>
      <c r="D139" s="19">
        <v>2.8</v>
      </c>
      <c r="E139" s="19">
        <f t="shared" ref="E139:E170" si="4">IFERROR((B139*C139)+(B139*D139),0)</f>
        <v>230.4</v>
      </c>
      <c r="F139" s="28"/>
      <c r="G139" s="47"/>
      <c r="H139" s="47"/>
      <c r="I139" s="47"/>
      <c r="J139" s="47"/>
      <c r="K139" s="47"/>
      <c r="L139" s="47"/>
      <c r="M139" s="47"/>
      <c r="N139" s="47"/>
      <c r="O139" s="47"/>
      <c r="P139" s="47">
        <v>850</v>
      </c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8"/>
    </row>
    <row r="140" spans="1:31" ht="12.75" customHeight="1" x14ac:dyDescent="0.25">
      <c r="A140" s="59" t="s">
        <v>123</v>
      </c>
      <c r="B140" s="21">
        <v>72</v>
      </c>
      <c r="C140" s="23">
        <v>0.4</v>
      </c>
      <c r="D140" s="19">
        <v>2.8</v>
      </c>
      <c r="E140" s="19">
        <f t="shared" si="4"/>
        <v>230.4</v>
      </c>
      <c r="F140" s="2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8"/>
    </row>
    <row r="141" spans="1:31" ht="12.75" customHeight="1" x14ac:dyDescent="0.25">
      <c r="A141" s="60" t="s">
        <v>124</v>
      </c>
      <c r="B141" s="24">
        <v>72</v>
      </c>
      <c r="C141" s="25">
        <v>0.4</v>
      </c>
      <c r="D141" s="19">
        <v>2.95</v>
      </c>
      <c r="E141" s="19">
        <f t="shared" si="4"/>
        <v>241.20000000000002</v>
      </c>
      <c r="F141" s="28"/>
      <c r="G141" s="47"/>
      <c r="H141" s="47"/>
      <c r="I141" s="47"/>
      <c r="J141" s="47"/>
      <c r="K141" s="47"/>
      <c r="L141" s="47"/>
      <c r="M141" s="47"/>
      <c r="N141" s="47"/>
      <c r="O141" s="47"/>
      <c r="P141" s="47">
        <v>850</v>
      </c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8"/>
    </row>
    <row r="142" spans="1:31" ht="12.75" customHeight="1" x14ac:dyDescent="0.25">
      <c r="A142" s="59" t="s">
        <v>125</v>
      </c>
      <c r="B142" s="21">
        <v>72</v>
      </c>
      <c r="C142" s="23"/>
      <c r="D142" s="19">
        <v>0.89</v>
      </c>
      <c r="E142" s="19">
        <f t="shared" si="4"/>
        <v>64.08</v>
      </c>
      <c r="F142" s="28"/>
      <c r="G142" s="6">
        <v>5040</v>
      </c>
      <c r="H142" s="6"/>
      <c r="I142" s="6"/>
      <c r="J142" s="6">
        <v>7200</v>
      </c>
      <c r="K142" s="6"/>
      <c r="L142" s="6">
        <v>5040</v>
      </c>
      <c r="M142" s="6"/>
      <c r="N142" s="6"/>
      <c r="O142" s="6"/>
      <c r="P142" s="20"/>
      <c r="Q142" s="20"/>
      <c r="R142" s="20"/>
      <c r="S142" s="20"/>
      <c r="T142" s="39"/>
      <c r="U142" s="40"/>
      <c r="V142" s="40"/>
      <c r="W142" s="40"/>
      <c r="X142" s="40"/>
      <c r="Y142" s="40"/>
      <c r="Z142" s="40"/>
      <c r="AA142" s="40"/>
      <c r="AB142" s="47"/>
      <c r="AC142" s="47"/>
      <c r="AD142" s="47"/>
      <c r="AE142" s="48"/>
    </row>
    <row r="143" spans="1:31" ht="12.75" customHeight="1" x14ac:dyDescent="0.25">
      <c r="A143" s="62" t="s">
        <v>126</v>
      </c>
      <c r="B143" s="21">
        <v>72</v>
      </c>
      <c r="C143" s="23"/>
      <c r="D143" s="19">
        <v>2.15</v>
      </c>
      <c r="E143" s="19">
        <f t="shared" si="4"/>
        <v>154.79999999999998</v>
      </c>
      <c r="F143" s="28"/>
      <c r="G143" s="6"/>
      <c r="H143" s="6"/>
      <c r="I143" s="6"/>
      <c r="J143" s="6"/>
      <c r="K143" s="6"/>
      <c r="L143" s="6"/>
      <c r="M143" s="6">
        <v>1008</v>
      </c>
      <c r="N143" s="6">
        <v>2016</v>
      </c>
      <c r="O143" s="6">
        <v>1008</v>
      </c>
      <c r="P143" s="20"/>
      <c r="Q143" s="20"/>
      <c r="R143" s="20"/>
      <c r="S143" s="20"/>
      <c r="T143" s="39"/>
      <c r="U143" s="40"/>
      <c r="V143" s="40"/>
      <c r="W143" s="40"/>
      <c r="X143" s="40"/>
      <c r="Y143" s="40"/>
      <c r="Z143" s="40"/>
      <c r="AA143" s="40"/>
      <c r="AB143" s="47"/>
      <c r="AC143" s="47"/>
      <c r="AD143" s="47"/>
      <c r="AE143" s="48"/>
    </row>
    <row r="144" spans="1:31" ht="12.75" customHeight="1" x14ac:dyDescent="0.25">
      <c r="A144" s="60" t="s">
        <v>127</v>
      </c>
      <c r="B144" s="24">
        <v>72</v>
      </c>
      <c r="C144" s="25">
        <v>0.18</v>
      </c>
      <c r="D144" s="19">
        <v>1.56</v>
      </c>
      <c r="E144" s="19">
        <f t="shared" si="4"/>
        <v>125.28</v>
      </c>
      <c r="F144" s="28"/>
      <c r="G144" s="47"/>
      <c r="H144" s="47"/>
      <c r="I144" s="47"/>
      <c r="J144" s="47"/>
      <c r="K144" s="47">
        <v>2362</v>
      </c>
      <c r="L144" s="47"/>
      <c r="M144" s="47"/>
      <c r="N144" s="47"/>
      <c r="O144" s="47"/>
      <c r="P144" s="47">
        <v>1000</v>
      </c>
      <c r="Q144" s="47">
        <v>1624</v>
      </c>
      <c r="R144" s="47"/>
      <c r="S144" s="47"/>
      <c r="T144" s="47">
        <v>2500</v>
      </c>
      <c r="U144" s="47">
        <v>3800</v>
      </c>
      <c r="V144" s="47">
        <v>2400</v>
      </c>
      <c r="W144" s="47">
        <v>2600</v>
      </c>
      <c r="X144" s="47">
        <v>1000</v>
      </c>
      <c r="Y144" s="47"/>
      <c r="Z144" s="47"/>
      <c r="AA144" s="47"/>
      <c r="AB144" s="47">
        <v>3100</v>
      </c>
      <c r="AC144" s="47">
        <v>1000</v>
      </c>
      <c r="AD144" s="47">
        <v>4000</v>
      </c>
      <c r="AE144" s="48">
        <v>2000</v>
      </c>
    </row>
    <row r="145" spans="1:31" ht="12.75" customHeight="1" x14ac:dyDescent="0.25">
      <c r="A145" s="60" t="s">
        <v>128</v>
      </c>
      <c r="B145" s="24">
        <v>72</v>
      </c>
      <c r="C145" s="25">
        <v>0.18</v>
      </c>
      <c r="D145" s="19">
        <v>1.56</v>
      </c>
      <c r="E145" s="19">
        <f t="shared" si="4"/>
        <v>125.28</v>
      </c>
      <c r="F145" s="28"/>
      <c r="G145" s="47"/>
      <c r="H145" s="47"/>
      <c r="I145" s="47"/>
      <c r="J145" s="47"/>
      <c r="K145" s="47"/>
      <c r="L145" s="47"/>
      <c r="M145" s="47"/>
      <c r="N145" s="47"/>
      <c r="O145" s="47">
        <v>1500</v>
      </c>
      <c r="P145" s="47">
        <v>1200</v>
      </c>
      <c r="Q145" s="47"/>
      <c r="R145" s="47">
        <v>1000</v>
      </c>
      <c r="S145" s="47"/>
      <c r="T145" s="47">
        <v>5500</v>
      </c>
      <c r="U145" s="47">
        <v>1000</v>
      </c>
      <c r="V145" s="47">
        <v>1500</v>
      </c>
      <c r="W145" s="47">
        <v>8900</v>
      </c>
      <c r="X145" s="47">
        <v>1000</v>
      </c>
      <c r="Y145" s="47"/>
      <c r="Z145" s="47"/>
      <c r="AA145" s="47">
        <v>2500</v>
      </c>
      <c r="AB145" s="47">
        <v>3700</v>
      </c>
      <c r="AC145" s="47">
        <v>4550</v>
      </c>
      <c r="AD145" s="47"/>
      <c r="AE145" s="48">
        <v>1300</v>
      </c>
    </row>
    <row r="146" spans="1:31" ht="12.75" customHeight="1" x14ac:dyDescent="0.25">
      <c r="A146" s="60" t="s">
        <v>129</v>
      </c>
      <c r="B146" s="24">
        <v>72</v>
      </c>
      <c r="C146" s="25">
        <v>0.18</v>
      </c>
      <c r="D146" s="19">
        <v>1.56</v>
      </c>
      <c r="E146" s="19">
        <f t="shared" si="4"/>
        <v>125.28</v>
      </c>
      <c r="F146" s="28"/>
      <c r="G146" s="47"/>
      <c r="H146" s="47"/>
      <c r="I146" s="47"/>
      <c r="J146" s="47"/>
      <c r="K146" s="47">
        <v>50</v>
      </c>
      <c r="L146" s="47"/>
      <c r="M146" s="47"/>
      <c r="N146" s="47">
        <v>1000</v>
      </c>
      <c r="O146" s="47"/>
      <c r="P146" s="47"/>
      <c r="Q146" s="47"/>
      <c r="R146" s="47">
        <v>200</v>
      </c>
      <c r="S146" s="47"/>
      <c r="T146" s="47"/>
      <c r="U146" s="47"/>
      <c r="V146" s="47">
        <v>2600</v>
      </c>
      <c r="W146" s="47"/>
      <c r="X146" s="47">
        <v>1000</v>
      </c>
      <c r="Y146" s="47"/>
      <c r="Z146" s="47">
        <v>1300</v>
      </c>
      <c r="AA146" s="47"/>
      <c r="AB146" s="47">
        <v>3500</v>
      </c>
      <c r="AC146" s="47">
        <v>4000</v>
      </c>
      <c r="AD146" s="47">
        <v>2000</v>
      </c>
      <c r="AE146" s="48"/>
    </row>
    <row r="147" spans="1:31" ht="12.75" customHeight="1" x14ac:dyDescent="0.25">
      <c r="A147" s="60" t="s">
        <v>130</v>
      </c>
      <c r="B147" s="24">
        <v>72</v>
      </c>
      <c r="C147" s="25">
        <v>0.15</v>
      </c>
      <c r="D147" s="19">
        <v>1.53</v>
      </c>
      <c r="E147" s="19">
        <f t="shared" si="4"/>
        <v>120.96</v>
      </c>
      <c r="F147" s="28">
        <v>1</v>
      </c>
      <c r="G147" s="47">
        <v>2016</v>
      </c>
      <c r="H147" s="47"/>
      <c r="I147" s="47"/>
      <c r="J147" s="47"/>
      <c r="K147" s="47">
        <v>20</v>
      </c>
      <c r="L147" s="47"/>
      <c r="M147" s="47">
        <v>212</v>
      </c>
      <c r="N147" s="47"/>
      <c r="O147" s="47">
        <v>4000</v>
      </c>
      <c r="P147" s="47">
        <v>19700</v>
      </c>
      <c r="Q147" s="47">
        <v>16900</v>
      </c>
      <c r="R147" s="47">
        <v>17700</v>
      </c>
      <c r="S147" s="47"/>
      <c r="T147" s="47">
        <v>13200</v>
      </c>
      <c r="U147" s="47">
        <v>7300</v>
      </c>
      <c r="V147" s="47">
        <v>14000</v>
      </c>
      <c r="W147" s="47">
        <v>21900</v>
      </c>
      <c r="X147" s="47">
        <v>5100</v>
      </c>
      <c r="Y147" s="47">
        <v>18700</v>
      </c>
      <c r="Z147" s="47">
        <v>10000</v>
      </c>
      <c r="AA147" s="47">
        <v>24400</v>
      </c>
      <c r="AB147" s="47">
        <v>28000</v>
      </c>
      <c r="AC147" s="47">
        <v>7600</v>
      </c>
      <c r="AD147" s="47"/>
      <c r="AE147" s="48">
        <v>15000</v>
      </c>
    </row>
    <row r="148" spans="1:31" ht="12.75" customHeight="1" x14ac:dyDescent="0.25">
      <c r="A148" s="60" t="s">
        <v>131</v>
      </c>
      <c r="B148" s="24">
        <v>72</v>
      </c>
      <c r="C148" s="25">
        <v>0.18</v>
      </c>
      <c r="D148" s="19">
        <v>1.56</v>
      </c>
      <c r="E148" s="19">
        <f t="shared" si="4"/>
        <v>125.28</v>
      </c>
      <c r="F148" s="28"/>
      <c r="G148" s="47"/>
      <c r="H148" s="47"/>
      <c r="I148" s="47"/>
      <c r="J148" s="47"/>
      <c r="K148" s="47"/>
      <c r="L148" s="47"/>
      <c r="M148" s="47"/>
      <c r="N148" s="47"/>
      <c r="O148" s="47">
        <v>1000</v>
      </c>
      <c r="P148" s="47"/>
      <c r="Q148" s="47">
        <v>6000</v>
      </c>
      <c r="R148" s="47">
        <v>6000</v>
      </c>
      <c r="S148" s="47"/>
      <c r="T148" s="47">
        <v>3100</v>
      </c>
      <c r="U148" s="47"/>
      <c r="V148" s="47"/>
      <c r="W148" s="47"/>
      <c r="X148" s="47"/>
      <c r="Y148" s="47"/>
      <c r="Z148" s="47"/>
      <c r="AA148" s="47">
        <v>3400</v>
      </c>
      <c r="AB148" s="47">
        <v>7000</v>
      </c>
      <c r="AC148" s="47">
        <v>5000</v>
      </c>
      <c r="AD148" s="47"/>
      <c r="AE148" s="48">
        <v>5000</v>
      </c>
    </row>
    <row r="149" spans="1:31" ht="12.75" customHeight="1" x14ac:dyDescent="0.25">
      <c r="A149" s="60" t="s">
        <v>132</v>
      </c>
      <c r="B149" s="24">
        <v>72</v>
      </c>
      <c r="C149" s="25">
        <v>0.15</v>
      </c>
      <c r="D149" s="19">
        <v>1.53</v>
      </c>
      <c r="E149" s="19">
        <f t="shared" si="4"/>
        <v>120.96</v>
      </c>
      <c r="F149" s="28"/>
      <c r="G149" s="47"/>
      <c r="H149" s="47"/>
      <c r="I149" s="47"/>
      <c r="J149" s="47"/>
      <c r="K149" s="47">
        <v>1720</v>
      </c>
      <c r="L149" s="47"/>
      <c r="M149" s="47"/>
      <c r="N149" s="47">
        <v>4000</v>
      </c>
      <c r="O149" s="47">
        <v>1500</v>
      </c>
      <c r="P149" s="47">
        <v>24700</v>
      </c>
      <c r="Q149" s="47">
        <v>9500</v>
      </c>
      <c r="R149" s="47">
        <v>12700</v>
      </c>
      <c r="S149" s="47"/>
      <c r="T149" s="47">
        <v>11500</v>
      </c>
      <c r="U149" s="47">
        <v>2500</v>
      </c>
      <c r="V149" s="47">
        <v>10000</v>
      </c>
      <c r="W149" s="47">
        <v>11070</v>
      </c>
      <c r="X149" s="47">
        <v>5600</v>
      </c>
      <c r="Y149" s="47">
        <v>9200</v>
      </c>
      <c r="Z149" s="47">
        <v>5300</v>
      </c>
      <c r="AA149" s="47">
        <v>15000</v>
      </c>
      <c r="AB149" s="47">
        <v>23000</v>
      </c>
      <c r="AC149" s="47">
        <v>6700</v>
      </c>
      <c r="AD149" s="47"/>
      <c r="AE149" s="48">
        <v>5000</v>
      </c>
    </row>
    <row r="150" spans="1:31" ht="12.75" customHeight="1" x14ac:dyDescent="0.25">
      <c r="A150" s="60" t="s">
        <v>133</v>
      </c>
      <c r="B150" s="24">
        <v>72</v>
      </c>
      <c r="C150" s="25">
        <v>0.18</v>
      </c>
      <c r="D150" s="19">
        <v>1.56</v>
      </c>
      <c r="E150" s="19">
        <f t="shared" si="4"/>
        <v>125.28</v>
      </c>
      <c r="F150" s="28"/>
      <c r="G150" s="47"/>
      <c r="H150" s="47"/>
      <c r="I150" s="47"/>
      <c r="J150" s="47"/>
      <c r="K150" s="47">
        <v>30</v>
      </c>
      <c r="L150" s="47"/>
      <c r="M150" s="47"/>
      <c r="N150" s="47">
        <v>3400</v>
      </c>
      <c r="O150" s="47"/>
      <c r="P150" s="47"/>
      <c r="Q150" s="47"/>
      <c r="R150" s="47"/>
      <c r="S150" s="47"/>
      <c r="T150" s="47">
        <v>3500</v>
      </c>
      <c r="U150" s="47"/>
      <c r="V150" s="47">
        <v>2800</v>
      </c>
      <c r="W150" s="47">
        <v>6260</v>
      </c>
      <c r="X150" s="47">
        <v>1000</v>
      </c>
      <c r="Y150" s="47"/>
      <c r="Z150" s="47">
        <v>4700</v>
      </c>
      <c r="AA150" s="47">
        <v>8350</v>
      </c>
      <c r="AB150" s="47">
        <v>2550</v>
      </c>
      <c r="AC150" s="47">
        <v>6700</v>
      </c>
      <c r="AD150" s="47">
        <v>5000</v>
      </c>
      <c r="AE150" s="48">
        <v>4500</v>
      </c>
    </row>
    <row r="151" spans="1:31" ht="12.75" customHeight="1" x14ac:dyDescent="0.25">
      <c r="A151" s="60" t="s">
        <v>134</v>
      </c>
      <c r="B151" s="24">
        <v>72</v>
      </c>
      <c r="C151" s="25">
        <v>0.18</v>
      </c>
      <c r="D151" s="19">
        <v>1.56</v>
      </c>
      <c r="E151" s="19">
        <f t="shared" si="4"/>
        <v>125.28</v>
      </c>
      <c r="F151" s="28"/>
      <c r="G151" s="47"/>
      <c r="H151" s="47"/>
      <c r="I151" s="47"/>
      <c r="J151" s="47"/>
      <c r="K151" s="47"/>
      <c r="L151" s="47"/>
      <c r="M151" s="47"/>
      <c r="N151" s="47">
        <v>4</v>
      </c>
      <c r="O151" s="47"/>
      <c r="P151" s="47">
        <v>600</v>
      </c>
      <c r="Q151" s="47">
        <v>2000</v>
      </c>
      <c r="R151" s="47">
        <v>1208</v>
      </c>
      <c r="S151" s="47"/>
      <c r="T151" s="47">
        <v>3200</v>
      </c>
      <c r="U151" s="47">
        <v>2600</v>
      </c>
      <c r="V151" s="47"/>
      <c r="W151" s="47">
        <v>4400</v>
      </c>
      <c r="X151" s="47"/>
      <c r="Y151" s="47"/>
      <c r="Z151" s="47">
        <v>3800</v>
      </c>
      <c r="AA151" s="47">
        <v>1000</v>
      </c>
      <c r="AB151" s="47">
        <v>1000</v>
      </c>
      <c r="AC151" s="47">
        <v>6000</v>
      </c>
      <c r="AD151" s="47">
        <v>1216</v>
      </c>
      <c r="AE151" s="48">
        <v>2000</v>
      </c>
    </row>
    <row r="152" spans="1:31" ht="12.75" customHeight="1" x14ac:dyDescent="0.25">
      <c r="A152" s="60" t="s">
        <v>135</v>
      </c>
      <c r="B152" s="24">
        <v>72</v>
      </c>
      <c r="C152" s="25">
        <v>0.1</v>
      </c>
      <c r="D152" s="19">
        <v>1.56</v>
      </c>
      <c r="E152" s="19">
        <f t="shared" si="4"/>
        <v>119.52000000000001</v>
      </c>
      <c r="F152" s="28"/>
      <c r="G152" s="47"/>
      <c r="H152" s="47"/>
      <c r="I152" s="47"/>
      <c r="J152" s="47"/>
      <c r="K152" s="47"/>
      <c r="L152" s="47"/>
      <c r="M152" s="47"/>
      <c r="N152" s="47">
        <v>1000</v>
      </c>
      <c r="O152" s="47">
        <v>1300</v>
      </c>
      <c r="P152" s="47"/>
      <c r="Q152" s="47"/>
      <c r="R152" s="47">
        <v>1000</v>
      </c>
      <c r="S152" s="47"/>
      <c r="T152" s="47">
        <v>1000</v>
      </c>
      <c r="U152" s="47"/>
      <c r="V152" s="47"/>
      <c r="W152" s="47"/>
      <c r="X152" s="47"/>
      <c r="Y152" s="47"/>
      <c r="Z152" s="47"/>
      <c r="AA152" s="47"/>
      <c r="AB152" s="47"/>
      <c r="AC152" s="47">
        <v>1000</v>
      </c>
      <c r="AD152" s="47"/>
      <c r="AE152" s="48">
        <v>1000</v>
      </c>
    </row>
    <row r="153" spans="1:31" ht="12.75" customHeight="1" x14ac:dyDescent="0.25">
      <c r="A153" s="60" t="s">
        <v>136</v>
      </c>
      <c r="B153" s="24">
        <v>72</v>
      </c>
      <c r="C153" s="25">
        <v>0.2</v>
      </c>
      <c r="D153" s="19">
        <v>1.58</v>
      </c>
      <c r="E153" s="19">
        <f t="shared" si="4"/>
        <v>128.16</v>
      </c>
      <c r="F153" s="28"/>
      <c r="G153" s="47"/>
      <c r="H153" s="47"/>
      <c r="I153" s="47"/>
      <c r="J153" s="47"/>
      <c r="K153" s="47"/>
      <c r="L153" s="47"/>
      <c r="M153" s="47"/>
      <c r="N153" s="47">
        <v>300</v>
      </c>
      <c r="O153" s="47">
        <v>4400</v>
      </c>
      <c r="P153" s="47">
        <v>500</v>
      </c>
      <c r="Q153" s="47">
        <v>400</v>
      </c>
      <c r="R153" s="47">
        <v>1800</v>
      </c>
      <c r="S153" s="47"/>
      <c r="T153" s="47">
        <v>5700</v>
      </c>
      <c r="U153" s="47">
        <v>2000</v>
      </c>
      <c r="V153" s="47">
        <v>1150</v>
      </c>
      <c r="W153" s="47">
        <v>2500</v>
      </c>
      <c r="X153" s="47"/>
      <c r="Y153" s="47"/>
      <c r="Z153" s="47"/>
      <c r="AA153" s="47">
        <v>5000</v>
      </c>
      <c r="AB153" s="47">
        <v>8350</v>
      </c>
      <c r="AC153" s="47">
        <v>4000</v>
      </c>
      <c r="AD153" s="47"/>
      <c r="AE153" s="48">
        <v>4000</v>
      </c>
    </row>
    <row r="154" spans="1:31" ht="12.75" customHeight="1" x14ac:dyDescent="0.25">
      <c r="A154" s="60" t="s">
        <v>137</v>
      </c>
      <c r="B154" s="24">
        <v>72</v>
      </c>
      <c r="C154" s="25">
        <v>0.35</v>
      </c>
      <c r="D154" s="19">
        <v>1.58</v>
      </c>
      <c r="E154" s="19">
        <f t="shared" si="4"/>
        <v>138.96</v>
      </c>
      <c r="F154" s="28"/>
      <c r="G154" s="47"/>
      <c r="H154" s="47"/>
      <c r="I154" s="47"/>
      <c r="J154" s="47"/>
      <c r="K154" s="47"/>
      <c r="L154" s="47"/>
      <c r="M154" s="47"/>
      <c r="N154" s="47"/>
      <c r="O154" s="47"/>
      <c r="P154" s="47">
        <v>4800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8"/>
    </row>
    <row r="155" spans="1:31" ht="12.75" customHeight="1" x14ac:dyDescent="0.25">
      <c r="A155" s="60" t="s">
        <v>138</v>
      </c>
      <c r="B155" s="24">
        <v>72</v>
      </c>
      <c r="C155" s="25">
        <v>0.15</v>
      </c>
      <c r="D155" s="19">
        <v>1.53</v>
      </c>
      <c r="E155" s="19">
        <f t="shared" si="4"/>
        <v>120.96</v>
      </c>
      <c r="F155" s="28">
        <v>1</v>
      </c>
      <c r="G155" s="47">
        <v>2160</v>
      </c>
      <c r="H155" s="47"/>
      <c r="I155" s="47"/>
      <c r="J155" s="47"/>
      <c r="K155" s="47"/>
      <c r="L155" s="47"/>
      <c r="M155" s="47"/>
      <c r="N155" s="47"/>
      <c r="O155" s="47"/>
      <c r="P155" s="47">
        <v>3800</v>
      </c>
      <c r="Q155" s="47"/>
      <c r="R155" s="47"/>
      <c r="S155" s="47">
        <v>640</v>
      </c>
      <c r="T155" s="47">
        <v>1000</v>
      </c>
      <c r="U155" s="47">
        <v>2000</v>
      </c>
      <c r="V155" s="47">
        <v>3850</v>
      </c>
      <c r="W155" s="47"/>
      <c r="X155" s="47"/>
      <c r="Y155" s="47"/>
      <c r="Z155" s="47"/>
      <c r="AA155" s="47"/>
      <c r="AB155" s="47"/>
      <c r="AC155" s="47"/>
      <c r="AD155" s="47"/>
      <c r="AE155" s="48"/>
    </row>
    <row r="156" spans="1:31" ht="12.75" customHeight="1" x14ac:dyDescent="0.25">
      <c r="A156" s="60" t="s">
        <v>139</v>
      </c>
      <c r="B156" s="24">
        <v>72</v>
      </c>
      <c r="C156" s="25">
        <v>0.18</v>
      </c>
      <c r="D156" s="19">
        <v>1.56</v>
      </c>
      <c r="E156" s="19">
        <f t="shared" si="4"/>
        <v>125.28</v>
      </c>
      <c r="F156" s="28">
        <v>1</v>
      </c>
      <c r="G156" s="47">
        <v>576</v>
      </c>
      <c r="H156" s="47"/>
      <c r="I156" s="47"/>
      <c r="J156" s="47"/>
      <c r="K156" s="47"/>
      <c r="L156" s="47">
        <v>112</v>
      </c>
      <c r="M156" s="47">
        <v>462</v>
      </c>
      <c r="N156" s="47"/>
      <c r="O156" s="47">
        <v>440</v>
      </c>
      <c r="P156" s="47"/>
      <c r="Q156" s="47">
        <v>11300</v>
      </c>
      <c r="R156" s="47">
        <v>2000</v>
      </c>
      <c r="S156" s="47"/>
      <c r="T156" s="47">
        <v>2500</v>
      </c>
      <c r="U156" s="47">
        <v>2500</v>
      </c>
      <c r="V156" s="47">
        <v>3500</v>
      </c>
      <c r="W156" s="47">
        <v>1450</v>
      </c>
      <c r="X156" s="47">
        <v>2300</v>
      </c>
      <c r="Y156" s="47">
        <v>1000</v>
      </c>
      <c r="Z156" s="47"/>
      <c r="AA156" s="47">
        <v>1200</v>
      </c>
      <c r="AB156" s="47">
        <v>3800</v>
      </c>
      <c r="AC156" s="47">
        <v>9588</v>
      </c>
      <c r="AD156" s="47">
        <v>1000</v>
      </c>
      <c r="AE156" s="48">
        <v>1500</v>
      </c>
    </row>
    <row r="157" spans="1:31" ht="12.75" customHeight="1" x14ac:dyDescent="0.25">
      <c r="A157" s="60" t="s">
        <v>140</v>
      </c>
      <c r="B157" s="24">
        <v>72</v>
      </c>
      <c r="C157" s="25"/>
      <c r="D157" s="19">
        <v>1.55</v>
      </c>
      <c r="E157" s="19">
        <f t="shared" si="4"/>
        <v>111.60000000000001</v>
      </c>
      <c r="F157" s="28"/>
      <c r="G157" s="47"/>
      <c r="H157" s="47"/>
      <c r="I157" s="47"/>
      <c r="J157" s="47"/>
      <c r="K157" s="47"/>
      <c r="L157" s="47"/>
      <c r="M157" s="47"/>
      <c r="N157" s="47">
        <v>300</v>
      </c>
      <c r="O157" s="47"/>
      <c r="P157" s="47"/>
      <c r="Q157" s="47"/>
      <c r="R157" s="47">
        <v>500</v>
      </c>
      <c r="S157" s="47"/>
      <c r="T157" s="47">
        <v>13800</v>
      </c>
      <c r="U157" s="47">
        <v>1000</v>
      </c>
      <c r="V157" s="47">
        <v>4500</v>
      </c>
      <c r="W157" s="47">
        <v>8100</v>
      </c>
      <c r="X157" s="47">
        <v>1000</v>
      </c>
      <c r="Y157" s="47"/>
      <c r="Z157" s="47">
        <v>3000</v>
      </c>
      <c r="AA157" s="47"/>
      <c r="AB157" s="47">
        <v>4900</v>
      </c>
      <c r="AC157" s="47">
        <v>4000</v>
      </c>
      <c r="AD157" s="47"/>
      <c r="AE157" s="48"/>
    </row>
    <row r="158" spans="1:31" ht="12.75" customHeight="1" x14ac:dyDescent="0.25">
      <c r="A158" s="60" t="s">
        <v>141</v>
      </c>
      <c r="B158" s="24">
        <v>72</v>
      </c>
      <c r="C158" s="25">
        <v>0.2</v>
      </c>
      <c r="D158" s="19">
        <v>1.55</v>
      </c>
      <c r="E158" s="19">
        <f t="shared" si="4"/>
        <v>126.00000000000001</v>
      </c>
      <c r="F158" s="28"/>
      <c r="G158" s="47"/>
      <c r="H158" s="47"/>
      <c r="I158" s="47"/>
      <c r="J158" s="47"/>
      <c r="K158" s="47">
        <v>1000</v>
      </c>
      <c r="L158" s="47"/>
      <c r="M158" s="47"/>
      <c r="N158" s="47"/>
      <c r="O158" s="47"/>
      <c r="P158" s="47"/>
      <c r="Q158" s="47">
        <v>1800</v>
      </c>
      <c r="R158" s="47">
        <v>2500</v>
      </c>
      <c r="S158" s="47"/>
      <c r="T158" s="47"/>
      <c r="U158" s="47"/>
      <c r="V158" s="47">
        <v>3000</v>
      </c>
      <c r="W158" s="47">
        <v>5576</v>
      </c>
      <c r="X158" s="47"/>
      <c r="Y158" s="47">
        <v>3150</v>
      </c>
      <c r="Z158" s="47"/>
      <c r="AA158" s="47"/>
      <c r="AB158" s="47"/>
      <c r="AC158" s="47">
        <v>5000</v>
      </c>
      <c r="AD158" s="47"/>
      <c r="AE158" s="48"/>
    </row>
    <row r="159" spans="1:31" ht="12.75" customHeight="1" x14ac:dyDescent="0.25">
      <c r="A159" s="60" t="s">
        <v>142</v>
      </c>
      <c r="B159" s="24">
        <v>72</v>
      </c>
      <c r="C159" s="25">
        <v>0.18</v>
      </c>
      <c r="D159" s="19">
        <v>1.56</v>
      </c>
      <c r="E159" s="19">
        <f t="shared" si="4"/>
        <v>125.28</v>
      </c>
      <c r="F159" s="2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>
        <v>4000</v>
      </c>
      <c r="R159" s="47">
        <v>2000</v>
      </c>
      <c r="S159" s="47"/>
      <c r="T159" s="47"/>
      <c r="U159" s="47"/>
      <c r="V159" s="47">
        <v>2350</v>
      </c>
      <c r="W159" s="47"/>
      <c r="X159" s="47">
        <v>1000</v>
      </c>
      <c r="Y159" s="47"/>
      <c r="Z159" s="47"/>
      <c r="AA159" s="47">
        <v>2650</v>
      </c>
      <c r="AB159" s="47">
        <v>6500</v>
      </c>
      <c r="AC159" s="47">
        <v>2900</v>
      </c>
      <c r="AD159" s="47">
        <v>1000</v>
      </c>
      <c r="AE159" s="48"/>
    </row>
    <row r="160" spans="1:31" ht="12.75" customHeight="1" x14ac:dyDescent="0.25">
      <c r="A160" s="60" t="s">
        <v>143</v>
      </c>
      <c r="B160" s="24">
        <v>72</v>
      </c>
      <c r="C160" s="25">
        <v>0.18</v>
      </c>
      <c r="D160" s="19">
        <v>1.56</v>
      </c>
      <c r="E160" s="19">
        <f t="shared" si="4"/>
        <v>125.28</v>
      </c>
      <c r="F160" s="28"/>
      <c r="G160" s="47"/>
      <c r="H160" s="47"/>
      <c r="I160" s="47"/>
      <c r="J160" s="47"/>
      <c r="K160" s="47"/>
      <c r="L160" s="47"/>
      <c r="M160" s="47">
        <v>712</v>
      </c>
      <c r="N160" s="47">
        <v>1150</v>
      </c>
      <c r="O160" s="47"/>
      <c r="P160" s="47"/>
      <c r="Q160" s="47">
        <v>1400</v>
      </c>
      <c r="R160" s="47"/>
      <c r="S160" s="47"/>
      <c r="T160" s="47">
        <v>2550</v>
      </c>
      <c r="U160" s="47"/>
      <c r="V160" s="47"/>
      <c r="W160" s="47"/>
      <c r="X160" s="47">
        <v>1560</v>
      </c>
      <c r="Y160" s="47">
        <v>2500</v>
      </c>
      <c r="Z160" s="47"/>
      <c r="AA160" s="47">
        <v>3450</v>
      </c>
      <c r="AB160" s="47">
        <v>5600</v>
      </c>
      <c r="AC160" s="47">
        <v>5000</v>
      </c>
      <c r="AD160" s="47">
        <v>7000</v>
      </c>
      <c r="AE160" s="48"/>
    </row>
    <row r="161" spans="1:31" ht="12.75" customHeight="1" x14ac:dyDescent="0.25">
      <c r="A161" s="60" t="s">
        <v>144</v>
      </c>
      <c r="B161" s="24">
        <v>72</v>
      </c>
      <c r="C161" s="25">
        <v>0.25</v>
      </c>
      <c r="D161" s="19">
        <v>1.53</v>
      </c>
      <c r="E161" s="19">
        <f t="shared" si="4"/>
        <v>128.16</v>
      </c>
      <c r="F161" s="28"/>
      <c r="G161" s="47">
        <v>1080</v>
      </c>
      <c r="H161" s="47"/>
      <c r="I161" s="47"/>
      <c r="J161" s="47"/>
      <c r="K161" s="47"/>
      <c r="L161" s="47"/>
      <c r="M161" s="47">
        <v>200</v>
      </c>
      <c r="N161" s="47"/>
      <c r="O161" s="47"/>
      <c r="P161" s="47"/>
      <c r="Q161" s="47">
        <v>2500</v>
      </c>
      <c r="R161" s="47">
        <v>3000</v>
      </c>
      <c r="S161" s="47"/>
      <c r="T161" s="47">
        <v>4500</v>
      </c>
      <c r="U161" s="47">
        <v>1500</v>
      </c>
      <c r="V161" s="47">
        <v>1700</v>
      </c>
      <c r="W161" s="47">
        <v>3000</v>
      </c>
      <c r="X161" s="47"/>
      <c r="Y161" s="47">
        <v>2100</v>
      </c>
      <c r="Z161" s="47"/>
      <c r="AA161" s="47">
        <v>2000</v>
      </c>
      <c r="AB161" s="47">
        <v>1500</v>
      </c>
      <c r="AC161" s="47">
        <v>4500</v>
      </c>
      <c r="AD161" s="47"/>
      <c r="AE161" s="48">
        <v>4000</v>
      </c>
    </row>
    <row r="162" spans="1:31" ht="12.75" customHeight="1" x14ac:dyDescent="0.25">
      <c r="A162" s="60" t="s">
        <v>145</v>
      </c>
      <c r="B162" s="24">
        <v>72</v>
      </c>
      <c r="C162" s="25">
        <v>0.18</v>
      </c>
      <c r="D162" s="19">
        <v>1.56</v>
      </c>
      <c r="E162" s="19">
        <f t="shared" si="4"/>
        <v>125.28</v>
      </c>
      <c r="F162" s="28"/>
      <c r="G162" s="47"/>
      <c r="H162" s="47"/>
      <c r="I162" s="47"/>
      <c r="J162" s="47"/>
      <c r="K162" s="47">
        <v>1000</v>
      </c>
      <c r="L162" s="47"/>
      <c r="M162" s="47">
        <v>462</v>
      </c>
      <c r="N162" s="47">
        <v>2100</v>
      </c>
      <c r="O162" s="47">
        <v>1740</v>
      </c>
      <c r="P162" s="47">
        <v>4800</v>
      </c>
      <c r="Q162" s="47">
        <v>4000</v>
      </c>
      <c r="R162" s="47">
        <v>3374</v>
      </c>
      <c r="S162" s="47"/>
      <c r="T162" s="47">
        <v>10000</v>
      </c>
      <c r="U162" s="47">
        <v>3000</v>
      </c>
      <c r="V162" s="47">
        <v>1100</v>
      </c>
      <c r="W162" s="47">
        <v>6600</v>
      </c>
      <c r="X162" s="47">
        <v>2900</v>
      </c>
      <c r="Y162" s="47">
        <v>1000</v>
      </c>
      <c r="Z162" s="47"/>
      <c r="AA162" s="47">
        <v>5000</v>
      </c>
      <c r="AB162" s="47">
        <v>12268</v>
      </c>
      <c r="AC162" s="47">
        <v>12000</v>
      </c>
      <c r="AD162" s="47"/>
      <c r="AE162" s="48">
        <v>5000</v>
      </c>
    </row>
    <row r="163" spans="1:31" ht="12.75" customHeight="1" x14ac:dyDescent="0.25">
      <c r="A163" s="60" t="s">
        <v>146</v>
      </c>
      <c r="B163" s="24">
        <v>72</v>
      </c>
      <c r="C163" s="25">
        <v>0.18</v>
      </c>
      <c r="D163" s="19">
        <v>1.56</v>
      </c>
      <c r="E163" s="19">
        <f t="shared" si="4"/>
        <v>125.28</v>
      </c>
      <c r="F163" s="28"/>
      <c r="G163" s="47"/>
      <c r="H163" s="47"/>
      <c r="I163" s="47"/>
      <c r="J163" s="47"/>
      <c r="K163" s="47"/>
      <c r="L163" s="47"/>
      <c r="M163" s="47"/>
      <c r="N163" s="47"/>
      <c r="O163" s="47">
        <v>640</v>
      </c>
      <c r="P163" s="47">
        <v>2300</v>
      </c>
      <c r="Q163" s="47"/>
      <c r="R163" s="47">
        <v>3500</v>
      </c>
      <c r="S163" s="47"/>
      <c r="T163" s="47">
        <v>3300</v>
      </c>
      <c r="U163" s="47">
        <v>700</v>
      </c>
      <c r="V163" s="47">
        <v>3850</v>
      </c>
      <c r="W163" s="47"/>
      <c r="X163" s="47">
        <v>2000</v>
      </c>
      <c r="Y163" s="47"/>
      <c r="Z163" s="47"/>
      <c r="AA163" s="47">
        <v>1000</v>
      </c>
      <c r="AB163" s="47">
        <v>3450</v>
      </c>
      <c r="AC163" s="47">
        <v>6300</v>
      </c>
      <c r="AD163" s="47">
        <v>6000</v>
      </c>
      <c r="AE163" s="48"/>
    </row>
    <row r="164" spans="1:31" ht="12.75" customHeight="1" x14ac:dyDescent="0.25">
      <c r="A164" s="60" t="s">
        <v>147</v>
      </c>
      <c r="B164" s="24">
        <v>72</v>
      </c>
      <c r="C164" s="25"/>
      <c r="D164" s="19">
        <v>1.55</v>
      </c>
      <c r="E164" s="19">
        <f t="shared" si="4"/>
        <v>111.60000000000001</v>
      </c>
      <c r="F164" s="28"/>
      <c r="G164" s="47"/>
      <c r="H164" s="47"/>
      <c r="I164" s="47"/>
      <c r="J164" s="47"/>
      <c r="K164" s="47"/>
      <c r="L164" s="47"/>
      <c r="M164" s="47"/>
      <c r="N164" s="47">
        <v>800</v>
      </c>
      <c r="O164" s="47">
        <v>452</v>
      </c>
      <c r="P164" s="47"/>
      <c r="Q164" s="47"/>
      <c r="R164" s="47"/>
      <c r="S164" s="47"/>
      <c r="T164" s="47">
        <v>8000</v>
      </c>
      <c r="U164" s="47">
        <v>4500</v>
      </c>
      <c r="V164" s="47">
        <v>8000</v>
      </c>
      <c r="W164" s="47">
        <v>17000</v>
      </c>
      <c r="X164" s="47">
        <v>19000</v>
      </c>
      <c r="Y164" s="47">
        <v>12000</v>
      </c>
      <c r="Z164" s="47">
        <v>4000</v>
      </c>
      <c r="AA164" s="47">
        <v>15000</v>
      </c>
      <c r="AB164" s="47"/>
      <c r="AC164" s="47">
        <v>24000</v>
      </c>
      <c r="AD164" s="47">
        <v>15000</v>
      </c>
      <c r="AE164" s="48">
        <v>25000</v>
      </c>
    </row>
    <row r="165" spans="1:31" ht="12.75" customHeight="1" x14ac:dyDescent="0.25">
      <c r="A165" s="59" t="s">
        <v>148</v>
      </c>
      <c r="B165" s="24">
        <v>72</v>
      </c>
      <c r="C165" s="25">
        <v>0.18</v>
      </c>
      <c r="D165" s="19">
        <v>1.95</v>
      </c>
      <c r="E165" s="19">
        <f t="shared" si="4"/>
        <v>153.36000000000001</v>
      </c>
      <c r="F165" s="28">
        <v>1</v>
      </c>
      <c r="G165" s="47">
        <v>432</v>
      </c>
      <c r="H165" s="47"/>
      <c r="I165" s="47"/>
      <c r="J165" s="47"/>
      <c r="K165" s="47"/>
      <c r="L165" s="47"/>
      <c r="M165" s="47">
        <v>712</v>
      </c>
      <c r="N165" s="47"/>
      <c r="O165" s="47">
        <v>3000</v>
      </c>
      <c r="P165" s="47">
        <v>600</v>
      </c>
      <c r="Q165" s="47">
        <v>2500</v>
      </c>
      <c r="R165" s="47">
        <v>1800</v>
      </c>
      <c r="S165" s="47"/>
      <c r="T165" s="47">
        <v>5000</v>
      </c>
      <c r="U165" s="47">
        <v>2000</v>
      </c>
      <c r="V165" s="47"/>
      <c r="W165" s="47">
        <v>3200</v>
      </c>
      <c r="X165" s="47">
        <v>4000</v>
      </c>
      <c r="Y165" s="47">
        <v>1016</v>
      </c>
      <c r="Z165" s="47"/>
      <c r="AA165" s="47">
        <v>3500</v>
      </c>
      <c r="AB165" s="47">
        <v>7500</v>
      </c>
      <c r="AC165" s="47">
        <v>3000</v>
      </c>
      <c r="AD165" s="47"/>
      <c r="AE165" s="48">
        <v>5000</v>
      </c>
    </row>
    <row r="166" spans="1:31" ht="12.75" customHeight="1" x14ac:dyDescent="0.25">
      <c r="A166" s="60" t="s">
        <v>149</v>
      </c>
      <c r="B166" s="24">
        <v>72</v>
      </c>
      <c r="C166" s="25"/>
      <c r="D166" s="19">
        <v>1.56</v>
      </c>
      <c r="E166" s="19">
        <f t="shared" si="4"/>
        <v>112.32000000000001</v>
      </c>
      <c r="F166" s="28"/>
      <c r="G166" s="47"/>
      <c r="H166" s="47"/>
      <c r="I166" s="47"/>
      <c r="J166" s="47"/>
      <c r="K166" s="47"/>
      <c r="L166" s="47"/>
      <c r="M166" s="47"/>
      <c r="N166" s="47"/>
      <c r="O166" s="47">
        <v>800</v>
      </c>
      <c r="P166" s="47">
        <v>750</v>
      </c>
      <c r="Q166" s="47"/>
      <c r="R166" s="47"/>
      <c r="S166" s="47"/>
      <c r="T166" s="47">
        <v>5000</v>
      </c>
      <c r="U166" s="47"/>
      <c r="V166" s="47">
        <v>1000</v>
      </c>
      <c r="W166" s="47">
        <v>17000</v>
      </c>
      <c r="X166" s="47"/>
      <c r="Y166" s="47"/>
      <c r="Z166" s="47">
        <v>5000</v>
      </c>
      <c r="AA166" s="47"/>
      <c r="AB166" s="47">
        <v>15000</v>
      </c>
      <c r="AC166" s="47"/>
      <c r="AD166" s="47"/>
      <c r="AE166" s="48">
        <v>1000</v>
      </c>
    </row>
    <row r="167" spans="1:31" ht="12.75" customHeight="1" x14ac:dyDescent="0.25">
      <c r="A167" s="60" t="s">
        <v>150</v>
      </c>
      <c r="B167" s="24">
        <v>72</v>
      </c>
      <c r="C167" s="25">
        <v>0.18</v>
      </c>
      <c r="D167" s="19">
        <v>1.56</v>
      </c>
      <c r="E167" s="19">
        <f t="shared" si="4"/>
        <v>125.28</v>
      </c>
      <c r="F167" s="28"/>
      <c r="G167" s="47"/>
      <c r="H167" s="47"/>
      <c r="I167" s="47"/>
      <c r="J167" s="47"/>
      <c r="K167" s="47"/>
      <c r="L167" s="47">
        <v>12</v>
      </c>
      <c r="M167" s="47"/>
      <c r="N167" s="47"/>
      <c r="O167" s="47">
        <v>296</v>
      </c>
      <c r="P167" s="47"/>
      <c r="Q167" s="47">
        <v>1000</v>
      </c>
      <c r="R167" s="47">
        <v>2000</v>
      </c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8"/>
    </row>
    <row r="168" spans="1:31" ht="12.75" customHeight="1" x14ac:dyDescent="0.25">
      <c r="A168" s="60" t="s">
        <v>151</v>
      </c>
      <c r="B168" s="21">
        <v>72</v>
      </c>
      <c r="C168" s="23"/>
      <c r="D168" s="29">
        <v>1</v>
      </c>
      <c r="E168" s="19">
        <f t="shared" si="4"/>
        <v>72</v>
      </c>
      <c r="F168" s="28"/>
      <c r="G168" s="6"/>
      <c r="H168" s="6">
        <v>2160</v>
      </c>
      <c r="I168" s="6"/>
      <c r="J168" s="6"/>
      <c r="K168" s="6"/>
      <c r="L168" s="6"/>
      <c r="M168" s="6"/>
      <c r="N168" s="6"/>
      <c r="O168" s="6"/>
      <c r="P168" s="20"/>
      <c r="Q168" s="20"/>
      <c r="R168" s="20"/>
      <c r="S168" s="20"/>
      <c r="T168" s="39"/>
      <c r="U168" s="40"/>
      <c r="V168" s="40"/>
      <c r="W168" s="40"/>
      <c r="X168" s="40"/>
      <c r="Y168" s="40"/>
      <c r="Z168" s="40"/>
      <c r="AA168" s="40"/>
      <c r="AB168" s="47"/>
      <c r="AC168" s="47"/>
      <c r="AD168" s="47"/>
      <c r="AE168" s="48"/>
    </row>
    <row r="169" spans="1:31" ht="12.75" customHeight="1" x14ac:dyDescent="0.25">
      <c r="A169" s="60" t="s">
        <v>152</v>
      </c>
      <c r="B169" s="21">
        <v>72</v>
      </c>
      <c r="C169" s="23"/>
      <c r="D169" s="29">
        <v>1</v>
      </c>
      <c r="E169" s="19">
        <f t="shared" si="4"/>
        <v>72</v>
      </c>
      <c r="F169" s="28"/>
      <c r="G169" s="6"/>
      <c r="H169" s="6">
        <v>2160</v>
      </c>
      <c r="I169" s="6"/>
      <c r="J169" s="6"/>
      <c r="K169" s="6"/>
      <c r="L169" s="6"/>
      <c r="M169" s="6"/>
      <c r="N169" s="6"/>
      <c r="O169" s="6"/>
      <c r="P169" s="20"/>
      <c r="Q169" s="20"/>
      <c r="R169" s="20"/>
      <c r="S169" s="20"/>
      <c r="T169" s="39"/>
      <c r="U169" s="40"/>
      <c r="V169" s="40"/>
      <c r="W169" s="40"/>
      <c r="X169" s="40"/>
      <c r="Y169" s="40"/>
      <c r="Z169" s="40"/>
      <c r="AA169" s="40"/>
      <c r="AB169" s="47"/>
      <c r="AC169" s="47"/>
      <c r="AD169" s="47"/>
      <c r="AE169" s="48"/>
    </row>
    <row r="170" spans="1:31" ht="12.75" customHeight="1" x14ac:dyDescent="0.25">
      <c r="A170" s="60" t="s">
        <v>153</v>
      </c>
      <c r="B170" s="21">
        <v>72</v>
      </c>
      <c r="C170" s="23"/>
      <c r="D170" s="29">
        <v>1</v>
      </c>
      <c r="E170" s="19">
        <f t="shared" si="4"/>
        <v>72</v>
      </c>
      <c r="F170" s="28"/>
      <c r="G170" s="6"/>
      <c r="H170" s="6">
        <v>1800</v>
      </c>
      <c r="I170" s="6"/>
      <c r="J170" s="6"/>
      <c r="K170" s="6"/>
      <c r="L170" s="6"/>
      <c r="M170" s="6"/>
      <c r="N170" s="6"/>
      <c r="O170" s="6"/>
      <c r="P170" s="20"/>
      <c r="Q170" s="20"/>
      <c r="R170" s="20"/>
      <c r="S170" s="20"/>
      <c r="T170" s="39"/>
      <c r="U170" s="40"/>
      <c r="V170" s="40"/>
      <c r="W170" s="40"/>
      <c r="X170" s="40"/>
      <c r="Y170" s="40"/>
      <c r="Z170" s="40"/>
      <c r="AA170" s="40"/>
      <c r="AB170" s="47"/>
      <c r="AC170" s="47"/>
      <c r="AD170" s="47"/>
      <c r="AE170" s="48"/>
    </row>
    <row r="171" spans="1:31" ht="12.75" customHeight="1" x14ac:dyDescent="0.25">
      <c r="A171" s="60" t="s">
        <v>154</v>
      </c>
      <c r="B171" s="21">
        <v>72</v>
      </c>
      <c r="C171" s="23"/>
      <c r="D171" s="29">
        <v>1</v>
      </c>
      <c r="E171" s="19">
        <f t="shared" ref="E171:E192" si="5">IFERROR((B171*C171)+(B171*D171),0)</f>
        <v>72</v>
      </c>
      <c r="F171" s="28"/>
      <c r="G171" s="6"/>
      <c r="H171" s="6">
        <v>720</v>
      </c>
      <c r="I171" s="6"/>
      <c r="J171" s="6"/>
      <c r="K171" s="6"/>
      <c r="L171" s="6"/>
      <c r="M171" s="6"/>
      <c r="N171" s="6"/>
      <c r="O171" s="6"/>
      <c r="P171" s="20"/>
      <c r="Q171" s="20"/>
      <c r="R171" s="20"/>
      <c r="S171" s="20"/>
      <c r="T171" s="39"/>
      <c r="U171" s="40"/>
      <c r="V171" s="40"/>
      <c r="W171" s="40"/>
      <c r="X171" s="40"/>
      <c r="Y171" s="40"/>
      <c r="Z171" s="40"/>
      <c r="AA171" s="40"/>
      <c r="AB171" s="47"/>
      <c r="AC171" s="47"/>
      <c r="AD171" s="47"/>
      <c r="AE171" s="48"/>
    </row>
    <row r="172" spans="1:31" ht="12.75" customHeight="1" x14ac:dyDescent="0.25">
      <c r="A172" s="60" t="s">
        <v>155</v>
      </c>
      <c r="B172" s="21">
        <v>72</v>
      </c>
      <c r="C172" s="23"/>
      <c r="D172" s="29">
        <v>1</v>
      </c>
      <c r="E172" s="19">
        <f t="shared" si="5"/>
        <v>72</v>
      </c>
      <c r="F172" s="28"/>
      <c r="G172" s="6"/>
      <c r="H172" s="6">
        <v>2160</v>
      </c>
      <c r="I172" s="6"/>
      <c r="J172" s="6"/>
      <c r="K172" s="6"/>
      <c r="L172" s="6"/>
      <c r="M172" s="6"/>
      <c r="N172" s="6"/>
      <c r="O172" s="6"/>
      <c r="P172" s="20"/>
      <c r="Q172" s="20"/>
      <c r="R172" s="20"/>
      <c r="S172" s="20"/>
      <c r="T172" s="39"/>
      <c r="U172" s="40"/>
      <c r="V172" s="40"/>
      <c r="W172" s="40"/>
      <c r="X172" s="40"/>
      <c r="Y172" s="40"/>
      <c r="Z172" s="40"/>
      <c r="AA172" s="40"/>
      <c r="AB172" s="47"/>
      <c r="AC172" s="47"/>
      <c r="AD172" s="47"/>
      <c r="AE172" s="48"/>
    </row>
    <row r="173" spans="1:31" ht="12.75" customHeight="1" x14ac:dyDescent="0.25">
      <c r="A173" s="60" t="s">
        <v>156</v>
      </c>
      <c r="B173" s="21">
        <v>72</v>
      </c>
      <c r="C173" s="23"/>
      <c r="D173" s="29">
        <v>1</v>
      </c>
      <c r="E173" s="19">
        <f t="shared" si="5"/>
        <v>72</v>
      </c>
      <c r="F173" s="28"/>
      <c r="G173" s="6"/>
      <c r="H173" s="6">
        <v>2520</v>
      </c>
      <c r="I173" s="6"/>
      <c r="J173" s="6"/>
      <c r="K173" s="6"/>
      <c r="L173" s="6"/>
      <c r="M173" s="6"/>
      <c r="N173" s="6"/>
      <c r="O173" s="6"/>
      <c r="P173" s="20"/>
      <c r="Q173" s="20"/>
      <c r="R173" s="20"/>
      <c r="S173" s="20"/>
      <c r="T173" s="39"/>
      <c r="U173" s="40"/>
      <c r="V173" s="40"/>
      <c r="W173" s="40"/>
      <c r="X173" s="40"/>
      <c r="Y173" s="40"/>
      <c r="Z173" s="40"/>
      <c r="AA173" s="40"/>
      <c r="AB173" s="47"/>
      <c r="AC173" s="47"/>
      <c r="AD173" s="47"/>
      <c r="AE173" s="48"/>
    </row>
    <row r="174" spans="1:31" ht="12.75" customHeight="1" x14ac:dyDescent="0.25">
      <c r="A174" s="60" t="s">
        <v>157</v>
      </c>
      <c r="B174" s="21">
        <v>72</v>
      </c>
      <c r="C174" s="23"/>
      <c r="D174" s="29">
        <v>1</v>
      </c>
      <c r="E174" s="19">
        <f t="shared" si="5"/>
        <v>72</v>
      </c>
      <c r="F174" s="28"/>
      <c r="G174" s="6"/>
      <c r="H174" s="6"/>
      <c r="I174" s="6"/>
      <c r="J174" s="6"/>
      <c r="K174" s="6"/>
      <c r="L174" s="6"/>
      <c r="M174" s="6"/>
      <c r="N174" s="6"/>
      <c r="O174" s="6"/>
      <c r="P174" s="20"/>
      <c r="Q174" s="20"/>
      <c r="R174" s="20"/>
      <c r="S174" s="20"/>
      <c r="T174" s="39"/>
      <c r="U174" s="40"/>
      <c r="V174" s="40"/>
      <c r="W174" s="40"/>
      <c r="X174" s="40"/>
      <c r="Y174" s="40"/>
      <c r="Z174" s="40"/>
      <c r="AA174" s="40"/>
      <c r="AB174" s="47"/>
      <c r="AC174" s="47"/>
      <c r="AD174" s="47"/>
      <c r="AE174" s="48"/>
    </row>
    <row r="175" spans="1:31" ht="12.75" customHeight="1" x14ac:dyDescent="0.25">
      <c r="A175" s="60" t="s">
        <v>158</v>
      </c>
      <c r="B175" s="21">
        <v>72</v>
      </c>
      <c r="C175" s="23"/>
      <c r="D175" s="29">
        <v>1</v>
      </c>
      <c r="E175" s="19">
        <f t="shared" si="5"/>
        <v>72</v>
      </c>
      <c r="F175" s="28"/>
      <c r="G175" s="6"/>
      <c r="H175" s="6">
        <v>2160</v>
      </c>
      <c r="I175" s="6"/>
      <c r="J175" s="6"/>
      <c r="K175" s="6"/>
      <c r="L175" s="6"/>
      <c r="M175" s="6"/>
      <c r="N175" s="6"/>
      <c r="O175" s="6"/>
      <c r="P175" s="20"/>
      <c r="Q175" s="20"/>
      <c r="R175" s="20"/>
      <c r="S175" s="20"/>
      <c r="T175" s="39"/>
      <c r="U175" s="40"/>
      <c r="V175" s="40"/>
      <c r="W175" s="40"/>
      <c r="X175" s="40"/>
      <c r="Y175" s="40"/>
      <c r="Z175" s="40"/>
      <c r="AA175" s="40"/>
      <c r="AB175" s="47"/>
      <c r="AC175" s="47"/>
      <c r="AD175" s="47"/>
      <c r="AE175" s="48"/>
    </row>
    <row r="176" spans="1:31" ht="12.75" customHeight="1" x14ac:dyDescent="0.25">
      <c r="A176" s="60" t="s">
        <v>159</v>
      </c>
      <c r="B176" s="21">
        <v>72</v>
      </c>
      <c r="C176" s="23"/>
      <c r="D176" s="29">
        <v>1</v>
      </c>
      <c r="E176" s="19">
        <f t="shared" si="5"/>
        <v>72</v>
      </c>
      <c r="F176" s="28"/>
      <c r="G176" s="6"/>
      <c r="H176" s="6">
        <v>2664</v>
      </c>
      <c r="I176" s="6"/>
      <c r="J176" s="6"/>
      <c r="K176" s="6"/>
      <c r="L176" s="6"/>
      <c r="M176" s="6"/>
      <c r="N176" s="6"/>
      <c r="O176" s="6"/>
      <c r="P176" s="20"/>
      <c r="Q176" s="20"/>
      <c r="R176" s="20"/>
      <c r="S176" s="20"/>
      <c r="T176" s="39"/>
      <c r="U176" s="40"/>
      <c r="V176" s="40"/>
      <c r="W176" s="40"/>
      <c r="X176" s="40"/>
      <c r="Y176" s="40"/>
      <c r="Z176" s="40"/>
      <c r="AA176" s="40"/>
      <c r="AB176" s="47"/>
      <c r="AC176" s="47"/>
      <c r="AD176" s="47"/>
      <c r="AE176" s="48"/>
    </row>
    <row r="177" spans="1:31" ht="12.75" customHeight="1" x14ac:dyDescent="0.25">
      <c r="A177" s="60" t="s">
        <v>160</v>
      </c>
      <c r="B177" s="21">
        <v>72</v>
      </c>
      <c r="C177" s="23"/>
      <c r="D177" s="29">
        <v>1</v>
      </c>
      <c r="E177" s="19">
        <f t="shared" si="5"/>
        <v>72</v>
      </c>
      <c r="F177" s="28"/>
      <c r="G177" s="6"/>
      <c r="H177" s="6">
        <v>2160</v>
      </c>
      <c r="I177" s="6"/>
      <c r="J177" s="6"/>
      <c r="K177" s="6"/>
      <c r="L177" s="6"/>
      <c r="M177" s="6"/>
      <c r="N177" s="6"/>
      <c r="O177" s="6"/>
      <c r="P177" s="20"/>
      <c r="Q177" s="20"/>
      <c r="R177" s="20"/>
      <c r="S177" s="20"/>
      <c r="T177" s="39"/>
      <c r="U177" s="40"/>
      <c r="V177" s="40"/>
      <c r="W177" s="40"/>
      <c r="X177" s="40"/>
      <c r="Y177" s="40"/>
      <c r="Z177" s="40"/>
      <c r="AA177" s="40"/>
      <c r="AB177" s="47"/>
      <c r="AC177" s="47"/>
      <c r="AD177" s="47"/>
      <c r="AE177" s="48"/>
    </row>
    <row r="178" spans="1:31" ht="12.75" customHeight="1" x14ac:dyDescent="0.25">
      <c r="A178" s="60" t="s">
        <v>161</v>
      </c>
      <c r="B178" s="21">
        <v>72</v>
      </c>
      <c r="C178" s="23"/>
      <c r="D178" s="29">
        <v>1</v>
      </c>
      <c r="E178" s="19">
        <f t="shared" si="5"/>
        <v>72</v>
      </c>
      <c r="F178" s="28"/>
      <c r="G178" s="6"/>
      <c r="H178" s="6">
        <v>2016</v>
      </c>
      <c r="I178" s="6"/>
      <c r="J178" s="6"/>
      <c r="K178" s="6"/>
      <c r="L178" s="6"/>
      <c r="M178" s="6"/>
      <c r="N178" s="6"/>
      <c r="O178" s="6"/>
      <c r="P178" s="20"/>
      <c r="Q178" s="20"/>
      <c r="R178" s="20"/>
      <c r="S178" s="20"/>
      <c r="T178" s="39"/>
      <c r="U178" s="40"/>
      <c r="V178" s="40"/>
      <c r="W178" s="40"/>
      <c r="X178" s="40"/>
      <c r="Y178" s="40"/>
      <c r="Z178" s="40"/>
      <c r="AA178" s="40"/>
      <c r="AB178" s="47"/>
      <c r="AC178" s="47"/>
      <c r="AD178" s="47"/>
      <c r="AE178" s="48"/>
    </row>
    <row r="179" spans="1:31" ht="12.75" customHeight="1" x14ac:dyDescent="0.25">
      <c r="A179" s="62" t="s">
        <v>162</v>
      </c>
      <c r="B179" s="21">
        <v>72</v>
      </c>
      <c r="C179" s="23"/>
      <c r="D179" s="19">
        <v>1.25</v>
      </c>
      <c r="E179" s="19">
        <f t="shared" si="5"/>
        <v>90</v>
      </c>
      <c r="F179" s="28"/>
      <c r="G179" s="6"/>
      <c r="H179" s="6"/>
      <c r="I179" s="6"/>
      <c r="J179" s="6">
        <v>504</v>
      </c>
      <c r="K179" s="6">
        <v>432</v>
      </c>
      <c r="L179" s="6"/>
      <c r="M179" s="6"/>
      <c r="N179" s="6">
        <v>4032</v>
      </c>
      <c r="O179" s="6">
        <v>3600</v>
      </c>
      <c r="P179" s="20"/>
      <c r="Q179" s="20"/>
      <c r="R179" s="20"/>
      <c r="S179" s="20"/>
      <c r="T179" s="39"/>
      <c r="U179" s="40"/>
      <c r="V179" s="40"/>
      <c r="W179" s="40"/>
      <c r="X179" s="40"/>
      <c r="Y179" s="40"/>
      <c r="Z179" s="40"/>
      <c r="AA179" s="40"/>
      <c r="AB179" s="47"/>
      <c r="AC179" s="47"/>
      <c r="AD179" s="47"/>
      <c r="AE179" s="48"/>
    </row>
    <row r="180" spans="1:31" ht="12.75" customHeight="1" x14ac:dyDescent="0.25">
      <c r="A180" s="60" t="s">
        <v>163</v>
      </c>
      <c r="B180" s="24">
        <v>72</v>
      </c>
      <c r="C180" s="25"/>
      <c r="D180" s="19">
        <v>1.61</v>
      </c>
      <c r="E180" s="19">
        <f t="shared" si="5"/>
        <v>115.92</v>
      </c>
      <c r="F180" s="28"/>
      <c r="G180" s="47" t="s">
        <v>8</v>
      </c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>
        <v>2500</v>
      </c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8"/>
    </row>
    <row r="181" spans="1:31" ht="12.75" customHeight="1" x14ac:dyDescent="0.25">
      <c r="A181" s="60" t="s">
        <v>164</v>
      </c>
      <c r="B181" s="24">
        <v>72</v>
      </c>
      <c r="C181" s="25"/>
      <c r="D181" s="19">
        <v>1.61</v>
      </c>
      <c r="E181" s="19">
        <f t="shared" si="5"/>
        <v>115.92</v>
      </c>
      <c r="F181" s="28"/>
      <c r="G181" s="47" t="s">
        <v>8</v>
      </c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>
        <v>2500</v>
      </c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8"/>
    </row>
    <row r="182" spans="1:31" ht="12.75" customHeight="1" x14ac:dyDescent="0.25">
      <c r="A182" s="60" t="s">
        <v>165</v>
      </c>
      <c r="B182" s="24">
        <v>72</v>
      </c>
      <c r="C182" s="25"/>
      <c r="D182" s="19">
        <v>1.61</v>
      </c>
      <c r="E182" s="19">
        <f t="shared" si="5"/>
        <v>115.92</v>
      </c>
      <c r="F182" s="28"/>
      <c r="G182" s="47"/>
      <c r="H182" s="47"/>
      <c r="I182" s="47"/>
      <c r="J182" s="47"/>
      <c r="K182" s="47"/>
      <c r="L182" s="47"/>
      <c r="M182" s="47"/>
      <c r="N182" s="47">
        <v>200</v>
      </c>
      <c r="O182" s="47"/>
      <c r="P182" s="47"/>
      <c r="Q182" s="47"/>
      <c r="R182" s="47"/>
      <c r="S182" s="47"/>
      <c r="T182" s="47"/>
      <c r="U182" s="47"/>
      <c r="V182" s="47"/>
      <c r="W182" s="47">
        <v>3000</v>
      </c>
      <c r="X182" s="47">
        <v>17000</v>
      </c>
      <c r="Y182" s="47"/>
      <c r="Z182" s="47">
        <v>1000</v>
      </c>
      <c r="AA182" s="47">
        <v>12000</v>
      </c>
      <c r="AB182" s="47"/>
      <c r="AC182" s="47">
        <v>3000</v>
      </c>
      <c r="AD182" s="47"/>
      <c r="AE182" s="48"/>
    </row>
    <row r="183" spans="1:31" ht="12.75" customHeight="1" x14ac:dyDescent="0.25">
      <c r="A183" s="60" t="s">
        <v>166</v>
      </c>
      <c r="B183" s="24">
        <v>72</v>
      </c>
      <c r="C183" s="25"/>
      <c r="D183" s="19">
        <v>1.5</v>
      </c>
      <c r="E183" s="19">
        <f t="shared" si="5"/>
        <v>108</v>
      </c>
      <c r="F183" s="28"/>
      <c r="G183" s="13"/>
      <c r="H183" s="13"/>
      <c r="I183" s="13">
        <v>5000</v>
      </c>
      <c r="J183" s="13">
        <v>5000</v>
      </c>
      <c r="K183" s="13">
        <v>5000</v>
      </c>
      <c r="L183" s="13">
        <v>5000</v>
      </c>
      <c r="M183" s="13">
        <v>5000</v>
      </c>
      <c r="N183" s="13">
        <v>5000</v>
      </c>
      <c r="O183" s="13">
        <v>5000</v>
      </c>
      <c r="P183" s="20"/>
      <c r="Q183" s="20"/>
      <c r="R183" s="20"/>
      <c r="S183" s="20"/>
      <c r="T183" s="39"/>
      <c r="U183" s="40"/>
      <c r="V183" s="40"/>
      <c r="W183" s="40"/>
      <c r="X183" s="40"/>
      <c r="Y183" s="40"/>
      <c r="Z183" s="40"/>
      <c r="AA183" s="40"/>
      <c r="AB183" s="47"/>
      <c r="AC183" s="47"/>
      <c r="AD183" s="47"/>
      <c r="AE183" s="48"/>
    </row>
    <row r="184" spans="1:31" ht="12.75" customHeight="1" x14ac:dyDescent="0.25">
      <c r="A184" s="60" t="s">
        <v>167</v>
      </c>
      <c r="B184" s="24">
        <v>72</v>
      </c>
      <c r="C184" s="25">
        <v>0.25</v>
      </c>
      <c r="D184" s="19">
        <v>1.58</v>
      </c>
      <c r="E184" s="19">
        <f t="shared" si="5"/>
        <v>131.76</v>
      </c>
      <c r="F184" s="28"/>
      <c r="G184" s="47"/>
      <c r="H184" s="47"/>
      <c r="I184" s="47"/>
      <c r="J184" s="47"/>
      <c r="K184" s="47"/>
      <c r="L184" s="47"/>
      <c r="M184" s="47"/>
      <c r="N184" s="47"/>
      <c r="O184" s="47">
        <v>5000</v>
      </c>
      <c r="P184" s="47">
        <v>5000</v>
      </c>
      <c r="Q184" s="47"/>
      <c r="R184" s="47"/>
      <c r="S184" s="47"/>
      <c r="T184" s="47"/>
      <c r="U184" s="47"/>
      <c r="V184" s="47"/>
      <c r="W184" s="47">
        <v>200</v>
      </c>
      <c r="X184" s="47"/>
      <c r="Y184" s="47"/>
      <c r="Z184" s="47"/>
      <c r="AA184" s="47"/>
      <c r="AB184" s="47">
        <v>13000</v>
      </c>
      <c r="AC184" s="47"/>
      <c r="AD184" s="47"/>
      <c r="AE184" s="48"/>
    </row>
    <row r="185" spans="1:31" ht="12.75" customHeight="1" x14ac:dyDescent="0.25">
      <c r="A185" s="59" t="s">
        <v>168</v>
      </c>
      <c r="B185" s="21">
        <v>24</v>
      </c>
      <c r="C185" s="23"/>
      <c r="D185" s="19">
        <v>1.85</v>
      </c>
      <c r="E185" s="19">
        <f t="shared" si="5"/>
        <v>44.400000000000006</v>
      </c>
      <c r="F185" s="29"/>
      <c r="G185" s="17"/>
      <c r="H185" s="6"/>
      <c r="I185" s="6"/>
      <c r="J185" s="6"/>
      <c r="K185" s="6"/>
      <c r="L185" s="6"/>
      <c r="M185" s="6"/>
      <c r="N185" s="6"/>
      <c r="O185" s="6"/>
      <c r="P185" s="20"/>
      <c r="Q185" s="20"/>
      <c r="R185" s="20"/>
      <c r="S185" s="20"/>
      <c r="T185" s="39"/>
      <c r="U185" s="40"/>
      <c r="V185" s="40"/>
      <c r="W185" s="40"/>
      <c r="X185" s="40"/>
      <c r="Y185" s="40"/>
      <c r="Z185" s="40"/>
      <c r="AA185" s="40"/>
      <c r="AB185" s="47"/>
      <c r="AC185" s="47"/>
      <c r="AD185" s="47"/>
      <c r="AE185" s="48"/>
    </row>
    <row r="186" spans="1:31" ht="12.75" customHeight="1" x14ac:dyDescent="0.25">
      <c r="A186" s="59" t="s">
        <v>168</v>
      </c>
      <c r="B186" s="21" t="s">
        <v>25</v>
      </c>
      <c r="C186" s="23"/>
      <c r="D186" s="19">
        <v>1</v>
      </c>
      <c r="E186" s="19">
        <f t="shared" si="5"/>
        <v>0</v>
      </c>
      <c r="F186" s="29"/>
      <c r="G186" s="17"/>
      <c r="H186" s="6"/>
      <c r="I186" s="6"/>
      <c r="J186" s="6"/>
      <c r="K186" s="6"/>
      <c r="L186" s="6"/>
      <c r="M186" s="6"/>
      <c r="N186" s="6"/>
      <c r="O186" s="6"/>
      <c r="P186" s="20"/>
      <c r="Q186" s="20"/>
      <c r="R186" s="20"/>
      <c r="S186" s="20"/>
      <c r="T186" s="39"/>
      <c r="U186" s="40"/>
      <c r="V186" s="40"/>
      <c r="W186" s="40"/>
      <c r="X186" s="40"/>
      <c r="Y186" s="40"/>
      <c r="Z186" s="40"/>
      <c r="AA186" s="40"/>
      <c r="AB186" s="47"/>
      <c r="AC186" s="47"/>
      <c r="AD186" s="47"/>
      <c r="AE186" s="48"/>
    </row>
    <row r="187" spans="1:31" ht="12.75" customHeight="1" x14ac:dyDescent="0.25">
      <c r="A187" s="59" t="s">
        <v>169</v>
      </c>
      <c r="B187" s="21">
        <v>72</v>
      </c>
      <c r="C187" s="23"/>
      <c r="D187" s="19">
        <v>1.25</v>
      </c>
      <c r="E187" s="19">
        <f t="shared" si="5"/>
        <v>90</v>
      </c>
      <c r="F187" s="28"/>
      <c r="G187" s="17">
        <v>2160</v>
      </c>
      <c r="H187" s="6"/>
      <c r="I187" s="6">
        <v>1512</v>
      </c>
      <c r="J187" s="6"/>
      <c r="K187" s="6">
        <v>5760</v>
      </c>
      <c r="L187" s="6"/>
      <c r="M187" s="6"/>
      <c r="N187" s="6"/>
      <c r="O187" s="6"/>
      <c r="P187" s="20"/>
      <c r="Q187" s="20"/>
      <c r="R187" s="20"/>
      <c r="S187" s="20"/>
      <c r="T187" s="39"/>
      <c r="U187" s="40"/>
      <c r="V187" s="40"/>
      <c r="W187" s="40"/>
      <c r="X187" s="40"/>
      <c r="Y187" s="40"/>
      <c r="Z187" s="40"/>
      <c r="AA187" s="40"/>
      <c r="AB187" s="47"/>
      <c r="AC187" s="47"/>
      <c r="AD187" s="47"/>
      <c r="AE187" s="48"/>
    </row>
    <row r="188" spans="1:31" ht="12.75" customHeight="1" x14ac:dyDescent="0.25">
      <c r="A188" s="60" t="s">
        <v>170</v>
      </c>
      <c r="B188" s="24">
        <v>72</v>
      </c>
      <c r="C188" s="25"/>
      <c r="D188" s="19">
        <v>1.5</v>
      </c>
      <c r="E188" s="19">
        <f t="shared" si="5"/>
        <v>108</v>
      </c>
      <c r="F188" s="28"/>
      <c r="G188" s="18"/>
      <c r="H188" s="13"/>
      <c r="I188" s="13"/>
      <c r="J188" s="13"/>
      <c r="K188" s="13">
        <v>5040</v>
      </c>
      <c r="L188" s="13">
        <v>5040</v>
      </c>
      <c r="M188" s="13">
        <v>5040</v>
      </c>
      <c r="N188" s="13">
        <v>5040</v>
      </c>
      <c r="O188" s="13">
        <v>5040</v>
      </c>
      <c r="P188" s="20">
        <v>5000</v>
      </c>
      <c r="Q188" s="20">
        <v>5000</v>
      </c>
      <c r="R188" s="20">
        <v>5000</v>
      </c>
      <c r="S188" s="20">
        <v>5000</v>
      </c>
      <c r="T188" s="39"/>
      <c r="U188" s="40"/>
      <c r="V188" s="40"/>
      <c r="W188" s="40"/>
      <c r="X188" s="40"/>
      <c r="Y188" s="40"/>
      <c r="Z188" s="40"/>
      <c r="AA188" s="40"/>
      <c r="AB188" s="47"/>
      <c r="AC188" s="47"/>
      <c r="AD188" s="47"/>
      <c r="AE188" s="48"/>
    </row>
    <row r="189" spans="1:31" ht="12.75" customHeight="1" x14ac:dyDescent="0.25">
      <c r="A189" s="60" t="s">
        <v>170</v>
      </c>
      <c r="B189" s="24" t="s">
        <v>25</v>
      </c>
      <c r="C189" s="25"/>
      <c r="D189" s="19">
        <v>0.7</v>
      </c>
      <c r="E189" s="19">
        <f t="shared" si="5"/>
        <v>0</v>
      </c>
      <c r="F189" s="29"/>
      <c r="G189" s="18"/>
      <c r="H189" s="13"/>
      <c r="I189" s="13"/>
      <c r="J189" s="13">
        <v>5000</v>
      </c>
      <c r="K189" s="13">
        <v>5000</v>
      </c>
      <c r="L189" s="13">
        <v>5000</v>
      </c>
      <c r="M189" s="13">
        <v>5000</v>
      </c>
      <c r="N189" s="13">
        <v>5000</v>
      </c>
      <c r="O189" s="13">
        <v>5000</v>
      </c>
      <c r="P189" s="20">
        <v>5000</v>
      </c>
      <c r="Q189" s="20">
        <v>5000</v>
      </c>
      <c r="R189" s="20">
        <v>5000</v>
      </c>
      <c r="S189" s="20">
        <v>5000</v>
      </c>
      <c r="T189" s="39"/>
      <c r="U189" s="40"/>
      <c r="V189" s="40"/>
      <c r="W189" s="40"/>
      <c r="X189" s="40"/>
      <c r="Y189" s="40"/>
      <c r="Z189" s="40"/>
      <c r="AA189" s="40"/>
      <c r="AB189" s="47"/>
      <c r="AC189" s="47"/>
      <c r="AD189" s="47"/>
      <c r="AE189" s="48"/>
    </row>
    <row r="190" spans="1:31" ht="12.75" customHeight="1" x14ac:dyDescent="0.25">
      <c r="A190" s="59" t="s">
        <v>171</v>
      </c>
      <c r="B190" s="21">
        <v>72</v>
      </c>
      <c r="C190" s="23"/>
      <c r="D190" s="19">
        <v>1.7</v>
      </c>
      <c r="E190" s="19">
        <f t="shared" si="5"/>
        <v>122.39999999999999</v>
      </c>
      <c r="F190" s="28"/>
      <c r="G190" s="6"/>
      <c r="H190" s="6"/>
      <c r="I190" s="6"/>
      <c r="J190" s="6"/>
      <c r="K190" s="6">
        <v>5000</v>
      </c>
      <c r="L190" s="6"/>
      <c r="M190" s="6">
        <v>3535</v>
      </c>
      <c r="N190" s="6">
        <v>10008</v>
      </c>
      <c r="O190" s="6">
        <v>10008</v>
      </c>
      <c r="P190" s="20"/>
      <c r="Q190" s="20"/>
      <c r="R190" s="20"/>
      <c r="S190" s="20"/>
      <c r="T190" s="39"/>
      <c r="U190" s="40"/>
      <c r="V190" s="40"/>
      <c r="W190" s="40"/>
      <c r="X190" s="40"/>
      <c r="Y190" s="40"/>
      <c r="Z190" s="40"/>
      <c r="AA190" s="40"/>
      <c r="AB190" s="47"/>
      <c r="AC190" s="47"/>
      <c r="AD190" s="47"/>
      <c r="AE190" s="48"/>
    </row>
    <row r="191" spans="1:31" ht="12.75" customHeight="1" x14ac:dyDescent="0.25">
      <c r="A191" s="59" t="s">
        <v>171</v>
      </c>
      <c r="B191" s="21" t="s">
        <v>25</v>
      </c>
      <c r="C191" s="23"/>
      <c r="D191" s="19">
        <v>0.85</v>
      </c>
      <c r="E191" s="19">
        <f t="shared" si="5"/>
        <v>0</v>
      </c>
      <c r="F191" s="29"/>
      <c r="G191" s="6"/>
      <c r="H191" s="6"/>
      <c r="I191" s="6">
        <v>10000</v>
      </c>
      <c r="J191" s="6"/>
      <c r="K191" s="6">
        <v>10000</v>
      </c>
      <c r="L191" s="6"/>
      <c r="M191" s="6">
        <v>10000</v>
      </c>
      <c r="N191" s="6"/>
      <c r="O191" s="6">
        <v>10000</v>
      </c>
      <c r="P191" s="20">
        <v>10000</v>
      </c>
      <c r="Q191" s="20">
        <v>10000</v>
      </c>
      <c r="R191" s="20">
        <v>10000</v>
      </c>
      <c r="S191" s="20">
        <v>10000</v>
      </c>
      <c r="T191" s="39"/>
      <c r="U191" s="40"/>
      <c r="V191" s="40"/>
      <c r="W191" s="40">
        <v>10000</v>
      </c>
      <c r="X191" s="40">
        <v>10000</v>
      </c>
      <c r="Y191" s="40">
        <v>10000</v>
      </c>
      <c r="Z191" s="40">
        <v>10000</v>
      </c>
      <c r="AA191" s="40"/>
      <c r="AB191" s="47"/>
      <c r="AC191" s="47"/>
      <c r="AD191" s="47"/>
      <c r="AE191" s="48"/>
    </row>
    <row r="192" spans="1:31" ht="12.75" customHeight="1" x14ac:dyDescent="0.25">
      <c r="A192" s="59" t="s">
        <v>172</v>
      </c>
      <c r="B192" s="21">
        <v>72</v>
      </c>
      <c r="C192" s="23"/>
      <c r="D192" s="19">
        <v>1.42</v>
      </c>
      <c r="E192" s="19">
        <f t="shared" si="5"/>
        <v>102.24</v>
      </c>
      <c r="F192" s="28"/>
      <c r="G192" s="6">
        <v>864</v>
      </c>
      <c r="H192" s="6"/>
      <c r="I192" s="6"/>
      <c r="J192" s="6"/>
      <c r="K192" s="6"/>
      <c r="L192" s="6"/>
      <c r="M192" s="6"/>
      <c r="N192" s="6"/>
      <c r="O192" s="6"/>
      <c r="P192" s="20"/>
      <c r="Q192" s="20"/>
      <c r="R192" s="20"/>
      <c r="S192" s="20"/>
      <c r="T192" s="39"/>
      <c r="U192" s="40"/>
      <c r="V192" s="40"/>
      <c r="W192" s="40"/>
      <c r="X192" s="40"/>
      <c r="Y192" s="40"/>
      <c r="Z192" s="40"/>
      <c r="AA192" s="40"/>
      <c r="AB192" s="47"/>
      <c r="AC192" s="47"/>
      <c r="AD192" s="47"/>
      <c r="AE192" s="48"/>
    </row>
    <row r="193" spans="1:31" ht="12.75" customHeight="1" x14ac:dyDescent="0.25">
      <c r="A193" s="59" t="s">
        <v>173</v>
      </c>
      <c r="B193" s="21">
        <v>72</v>
      </c>
      <c r="C193" s="23">
        <v>0.3</v>
      </c>
      <c r="D193" s="19">
        <v>1.56</v>
      </c>
      <c r="E193" s="19">
        <v>112.32</v>
      </c>
      <c r="F193" s="28"/>
      <c r="G193" s="6"/>
      <c r="H193" s="6"/>
      <c r="I193" s="6"/>
      <c r="J193" s="6"/>
      <c r="K193" s="6"/>
      <c r="L193" s="6"/>
      <c r="M193" s="6"/>
      <c r="N193" s="6"/>
      <c r="O193" s="6"/>
      <c r="P193" s="20"/>
      <c r="Q193" s="20"/>
      <c r="R193" s="20"/>
      <c r="S193" s="20"/>
      <c r="T193" s="39"/>
      <c r="U193" s="40"/>
      <c r="V193" s="40"/>
      <c r="W193" s="40"/>
      <c r="X193" s="40"/>
      <c r="Y193" s="40"/>
      <c r="Z193" s="40"/>
      <c r="AA193" s="40"/>
      <c r="AB193" s="47"/>
      <c r="AC193" s="47"/>
      <c r="AD193" s="47"/>
      <c r="AE193" s="48"/>
    </row>
    <row r="194" spans="1:31" ht="12.75" customHeight="1" x14ac:dyDescent="0.25">
      <c r="A194" s="59" t="s">
        <v>174</v>
      </c>
      <c r="B194" s="21">
        <v>72</v>
      </c>
      <c r="C194" s="23">
        <v>0.3</v>
      </c>
      <c r="D194" s="19">
        <v>1.75</v>
      </c>
      <c r="E194" s="19">
        <f t="shared" ref="E194:E217" si="6">IFERROR((B194*C194)+(B194*D194),0)</f>
        <v>147.6</v>
      </c>
      <c r="F194" s="28"/>
      <c r="G194" s="6"/>
      <c r="H194" s="6">
        <v>4752</v>
      </c>
      <c r="I194" s="6">
        <v>4248</v>
      </c>
      <c r="J194" s="6">
        <v>14504</v>
      </c>
      <c r="K194" s="6">
        <v>12960</v>
      </c>
      <c r="L194" s="6">
        <v>3312</v>
      </c>
      <c r="M194" s="6"/>
      <c r="N194" s="6"/>
      <c r="O194" s="6"/>
      <c r="P194" s="20"/>
      <c r="Q194" s="20"/>
      <c r="R194" s="20"/>
      <c r="S194" s="20"/>
      <c r="T194" s="39"/>
      <c r="U194" s="40"/>
      <c r="V194" s="40"/>
      <c r="W194" s="40"/>
      <c r="X194" s="40"/>
      <c r="Y194" s="40"/>
      <c r="Z194" s="40"/>
      <c r="AA194" s="40"/>
      <c r="AB194" s="47"/>
      <c r="AC194" s="47"/>
      <c r="AD194" s="47"/>
      <c r="AE194" s="48"/>
    </row>
    <row r="195" spans="1:31" ht="12.75" customHeight="1" x14ac:dyDescent="0.25">
      <c r="A195" s="59" t="s">
        <v>174</v>
      </c>
      <c r="B195" s="21">
        <v>24</v>
      </c>
      <c r="C195" s="23">
        <v>0.3</v>
      </c>
      <c r="D195" s="19">
        <v>2.7</v>
      </c>
      <c r="E195" s="19">
        <f t="shared" si="6"/>
        <v>72.000000000000014</v>
      </c>
      <c r="F195" s="29"/>
      <c r="G195" s="6">
        <v>1296</v>
      </c>
      <c r="H195" s="6"/>
      <c r="I195" s="6"/>
      <c r="J195" s="6"/>
      <c r="K195" s="6"/>
      <c r="L195" s="6"/>
      <c r="M195" s="6"/>
      <c r="N195" s="6"/>
      <c r="O195" s="6"/>
      <c r="P195" s="20"/>
      <c r="Q195" s="20"/>
      <c r="R195" s="20"/>
      <c r="S195" s="20"/>
      <c r="T195" s="39"/>
      <c r="U195" s="40"/>
      <c r="V195" s="40"/>
      <c r="W195" s="40"/>
      <c r="X195" s="40"/>
      <c r="Y195" s="40"/>
      <c r="Z195" s="40"/>
      <c r="AA195" s="40"/>
      <c r="AB195" s="47"/>
      <c r="AC195" s="47"/>
      <c r="AD195" s="47"/>
      <c r="AE195" s="48"/>
    </row>
    <row r="196" spans="1:31" ht="12.75" customHeight="1" x14ac:dyDescent="0.25">
      <c r="A196" s="59" t="s">
        <v>175</v>
      </c>
      <c r="B196" s="21">
        <v>72</v>
      </c>
      <c r="C196" s="23"/>
      <c r="D196" s="19">
        <v>1.75</v>
      </c>
      <c r="E196" s="19">
        <f t="shared" si="6"/>
        <v>126</v>
      </c>
      <c r="F196" s="28"/>
      <c r="G196" s="17">
        <v>864</v>
      </c>
      <c r="H196" s="6">
        <v>936</v>
      </c>
      <c r="I196" s="6"/>
      <c r="J196" s="6">
        <v>2448</v>
      </c>
      <c r="K196" s="6"/>
      <c r="L196" s="6"/>
      <c r="M196" s="6">
        <v>5040</v>
      </c>
      <c r="N196" s="6"/>
      <c r="O196" s="6"/>
      <c r="P196" s="20"/>
      <c r="Q196" s="20"/>
      <c r="R196" s="20"/>
      <c r="S196" s="20"/>
      <c r="T196" s="39"/>
      <c r="U196" s="40"/>
      <c r="V196" s="40"/>
      <c r="W196" s="40"/>
      <c r="X196" s="40"/>
      <c r="Y196" s="40"/>
      <c r="Z196" s="40"/>
      <c r="AA196" s="40"/>
      <c r="AB196" s="47"/>
      <c r="AC196" s="47"/>
      <c r="AD196" s="47"/>
      <c r="AE196" s="48"/>
    </row>
    <row r="197" spans="1:31" ht="12.75" customHeight="1" x14ac:dyDescent="0.25">
      <c r="A197" s="59" t="s">
        <v>176</v>
      </c>
      <c r="B197" s="21">
        <v>72</v>
      </c>
      <c r="C197" s="23"/>
      <c r="D197" s="19">
        <v>1.75</v>
      </c>
      <c r="E197" s="19">
        <f t="shared" si="6"/>
        <v>126</v>
      </c>
      <c r="F197" s="28">
        <v>1.23</v>
      </c>
      <c r="G197" s="6">
        <v>18792</v>
      </c>
      <c r="H197" s="6">
        <v>6264</v>
      </c>
      <c r="I197" s="6">
        <v>2016</v>
      </c>
      <c r="J197" s="6">
        <v>8679</v>
      </c>
      <c r="K197" s="6"/>
      <c r="L197" s="6">
        <v>3024</v>
      </c>
      <c r="M197" s="6"/>
      <c r="N197" s="6"/>
      <c r="O197" s="6"/>
      <c r="P197" s="20"/>
      <c r="Q197" s="20"/>
      <c r="R197" s="20"/>
      <c r="S197" s="20"/>
      <c r="T197" s="39"/>
      <c r="U197" s="40"/>
      <c r="V197" s="40"/>
      <c r="W197" s="40"/>
      <c r="X197" s="40"/>
      <c r="Y197" s="40"/>
      <c r="Z197" s="40"/>
      <c r="AA197" s="40"/>
      <c r="AB197" s="47"/>
      <c r="AC197" s="47"/>
      <c r="AD197" s="47"/>
      <c r="AE197" s="48"/>
    </row>
    <row r="198" spans="1:31" ht="12.75" customHeight="1" x14ac:dyDescent="0.25">
      <c r="A198" s="59" t="s">
        <v>176</v>
      </c>
      <c r="B198" s="21" t="s">
        <v>25</v>
      </c>
      <c r="C198" s="23"/>
      <c r="D198" s="19">
        <v>0.77</v>
      </c>
      <c r="E198" s="19">
        <f t="shared" si="6"/>
        <v>0</v>
      </c>
      <c r="F198" s="29"/>
      <c r="G198" s="6"/>
      <c r="H198" s="6"/>
      <c r="I198" s="6"/>
      <c r="J198" s="6"/>
      <c r="K198" s="6"/>
      <c r="L198" s="6"/>
      <c r="M198" s="6"/>
      <c r="N198" s="6"/>
      <c r="O198" s="6"/>
      <c r="P198" s="20"/>
      <c r="Q198" s="20"/>
      <c r="R198" s="20"/>
      <c r="S198" s="20"/>
      <c r="T198" s="39"/>
      <c r="U198" s="40"/>
      <c r="V198" s="40"/>
      <c r="W198" s="40"/>
      <c r="X198" s="40"/>
      <c r="Y198" s="40"/>
      <c r="Z198" s="40"/>
      <c r="AA198" s="40"/>
      <c r="AB198" s="47"/>
      <c r="AC198" s="47"/>
      <c r="AD198" s="47"/>
      <c r="AE198" s="48"/>
    </row>
    <row r="199" spans="1:31" ht="12.75" customHeight="1" x14ac:dyDescent="0.25">
      <c r="A199" s="59" t="s">
        <v>177</v>
      </c>
      <c r="B199" s="21">
        <v>72</v>
      </c>
      <c r="C199" s="23"/>
      <c r="D199" s="19">
        <v>1.75</v>
      </c>
      <c r="E199" s="19">
        <f t="shared" si="6"/>
        <v>126</v>
      </c>
      <c r="F199" s="28"/>
      <c r="G199" s="6"/>
      <c r="H199" s="6"/>
      <c r="I199" s="6"/>
      <c r="J199" s="6">
        <v>2789</v>
      </c>
      <c r="K199" s="6"/>
      <c r="L199" s="6"/>
      <c r="M199" s="6">
        <v>1296</v>
      </c>
      <c r="N199" s="6"/>
      <c r="O199" s="6"/>
      <c r="P199" s="20"/>
      <c r="Q199" s="20"/>
      <c r="R199" s="20"/>
      <c r="S199" s="20"/>
      <c r="T199" s="39"/>
      <c r="U199" s="40"/>
      <c r="V199" s="40"/>
      <c r="W199" s="40"/>
      <c r="X199" s="40"/>
      <c r="Y199" s="40"/>
      <c r="Z199" s="40"/>
      <c r="AA199" s="40"/>
      <c r="AB199" s="47"/>
      <c r="AC199" s="47"/>
      <c r="AD199" s="47"/>
      <c r="AE199" s="48"/>
    </row>
    <row r="200" spans="1:31" ht="12.75" customHeight="1" x14ac:dyDescent="0.25">
      <c r="A200" s="59" t="s">
        <v>178</v>
      </c>
      <c r="B200" s="21">
        <v>72</v>
      </c>
      <c r="C200" s="23"/>
      <c r="D200" s="19">
        <v>1.75</v>
      </c>
      <c r="E200" s="19">
        <f t="shared" si="6"/>
        <v>126</v>
      </c>
      <c r="F200" s="28"/>
      <c r="G200" s="6"/>
      <c r="H200" s="6"/>
      <c r="I200" s="6"/>
      <c r="J200" s="6">
        <v>1275</v>
      </c>
      <c r="K200" s="6"/>
      <c r="L200" s="6"/>
      <c r="M200" s="6">
        <v>2160</v>
      </c>
      <c r="N200" s="6"/>
      <c r="O200" s="6"/>
      <c r="P200" s="20"/>
      <c r="Q200" s="20"/>
      <c r="R200" s="20"/>
      <c r="S200" s="20"/>
      <c r="T200" s="39"/>
      <c r="U200" s="40"/>
      <c r="V200" s="40"/>
      <c r="W200" s="40"/>
      <c r="X200" s="40"/>
      <c r="Y200" s="40"/>
      <c r="Z200" s="40"/>
      <c r="AA200" s="40"/>
      <c r="AB200" s="47"/>
      <c r="AC200" s="47"/>
      <c r="AD200" s="47"/>
      <c r="AE200" s="48"/>
    </row>
    <row r="201" spans="1:31" ht="12.75" customHeight="1" x14ac:dyDescent="0.25">
      <c r="A201" s="59" t="s">
        <v>179</v>
      </c>
      <c r="B201" s="21">
        <v>72</v>
      </c>
      <c r="C201" s="23"/>
      <c r="D201" s="19">
        <v>1.75</v>
      </c>
      <c r="E201" s="19">
        <f t="shared" si="6"/>
        <v>126</v>
      </c>
      <c r="F201" s="28"/>
      <c r="G201" s="6"/>
      <c r="H201" s="6">
        <v>1224</v>
      </c>
      <c r="I201" s="6"/>
      <c r="J201" s="6">
        <v>1157</v>
      </c>
      <c r="K201" s="6"/>
      <c r="L201" s="6"/>
      <c r="M201" s="6">
        <v>2016</v>
      </c>
      <c r="N201" s="6"/>
      <c r="O201" s="6"/>
      <c r="P201" s="20"/>
      <c r="Q201" s="20"/>
      <c r="R201" s="20"/>
      <c r="S201" s="20"/>
      <c r="T201" s="39"/>
      <c r="U201" s="40"/>
      <c r="V201" s="40"/>
      <c r="W201" s="40"/>
      <c r="X201" s="40"/>
      <c r="Y201" s="40"/>
      <c r="Z201" s="40"/>
      <c r="AA201" s="40"/>
      <c r="AB201" s="47"/>
      <c r="AC201" s="47"/>
      <c r="AD201" s="47"/>
      <c r="AE201" s="48"/>
    </row>
    <row r="202" spans="1:31" ht="12.75" customHeight="1" x14ac:dyDescent="0.25">
      <c r="A202" s="59" t="s">
        <v>180</v>
      </c>
      <c r="B202" s="21">
        <v>72</v>
      </c>
      <c r="C202" s="23"/>
      <c r="D202" s="19">
        <v>1.45</v>
      </c>
      <c r="E202" s="19">
        <f t="shared" si="6"/>
        <v>104.39999999999999</v>
      </c>
      <c r="F202" s="28"/>
      <c r="G202" s="17"/>
      <c r="H202" s="17"/>
      <c r="I202" s="6"/>
      <c r="J202" s="6"/>
      <c r="K202" s="6"/>
      <c r="L202" s="6"/>
      <c r="M202" s="6"/>
      <c r="N202" s="6"/>
      <c r="O202" s="6"/>
      <c r="P202" s="20"/>
      <c r="Q202" s="20"/>
      <c r="R202" s="20"/>
      <c r="S202" s="20"/>
      <c r="T202" s="39"/>
      <c r="U202" s="40"/>
      <c r="V202" s="40"/>
      <c r="W202" s="40"/>
      <c r="X202" s="40"/>
      <c r="Y202" s="40"/>
      <c r="Z202" s="40"/>
      <c r="AA202" s="40"/>
      <c r="AB202" s="47"/>
      <c r="AC202" s="47"/>
      <c r="AD202" s="47"/>
      <c r="AE202" s="48"/>
    </row>
    <row r="203" spans="1:31" ht="12.75" customHeight="1" x14ac:dyDescent="0.25">
      <c r="A203" s="59" t="s">
        <v>180</v>
      </c>
      <c r="B203" s="21" t="s">
        <v>25</v>
      </c>
      <c r="C203" s="23"/>
      <c r="D203" s="19">
        <v>0.77</v>
      </c>
      <c r="E203" s="19">
        <f t="shared" si="6"/>
        <v>0</v>
      </c>
      <c r="F203" s="29"/>
      <c r="G203" s="17"/>
      <c r="H203" s="17"/>
      <c r="I203" s="6"/>
      <c r="J203" s="6"/>
      <c r="K203" s="6"/>
      <c r="L203" s="6"/>
      <c r="M203" s="6"/>
      <c r="N203" s="6"/>
      <c r="O203" s="6"/>
      <c r="P203" s="20"/>
      <c r="Q203" s="20"/>
      <c r="R203" s="20"/>
      <c r="S203" s="20"/>
      <c r="T203" s="39"/>
      <c r="U203" s="40"/>
      <c r="V203" s="40"/>
      <c r="W203" s="40"/>
      <c r="X203" s="40"/>
      <c r="Y203" s="40"/>
      <c r="Z203" s="40"/>
      <c r="AA203" s="40"/>
      <c r="AB203" s="47"/>
      <c r="AC203" s="47"/>
      <c r="AD203" s="47"/>
      <c r="AE203" s="48"/>
    </row>
    <row r="204" spans="1:31" ht="12.75" customHeight="1" x14ac:dyDescent="0.25">
      <c r="A204" s="59" t="s">
        <v>181</v>
      </c>
      <c r="B204" s="21">
        <v>72</v>
      </c>
      <c r="C204" s="23"/>
      <c r="D204" s="19">
        <v>1.45</v>
      </c>
      <c r="E204" s="19">
        <f t="shared" si="6"/>
        <v>104.39999999999999</v>
      </c>
      <c r="F204" s="28">
        <v>1.17</v>
      </c>
      <c r="G204" s="17">
        <v>27576</v>
      </c>
      <c r="H204" s="17">
        <v>9000</v>
      </c>
      <c r="I204" s="6"/>
      <c r="J204" s="6">
        <v>2931</v>
      </c>
      <c r="K204" s="6"/>
      <c r="L204" s="6"/>
      <c r="M204" s="6">
        <v>2016</v>
      </c>
      <c r="N204" s="6">
        <v>2880</v>
      </c>
      <c r="O204" s="6"/>
      <c r="P204" s="20"/>
      <c r="Q204" s="20"/>
      <c r="R204" s="20"/>
      <c r="S204" s="20"/>
      <c r="T204" s="39"/>
      <c r="U204" s="40"/>
      <c r="V204" s="40"/>
      <c r="W204" s="40"/>
      <c r="X204" s="40"/>
      <c r="Y204" s="40"/>
      <c r="Z204" s="40"/>
      <c r="AA204" s="40"/>
      <c r="AB204" s="47"/>
      <c r="AC204" s="47"/>
      <c r="AD204" s="47"/>
      <c r="AE204" s="48"/>
    </row>
    <row r="205" spans="1:31" ht="12.75" customHeight="1" x14ac:dyDescent="0.25">
      <c r="A205" s="59" t="s">
        <v>181</v>
      </c>
      <c r="B205" s="21" t="s">
        <v>25</v>
      </c>
      <c r="C205" s="23"/>
      <c r="D205" s="19">
        <v>0.77</v>
      </c>
      <c r="E205" s="19">
        <f t="shared" si="6"/>
        <v>0</v>
      </c>
      <c r="F205" s="29"/>
      <c r="G205" s="17"/>
      <c r="H205" s="17"/>
      <c r="I205" s="6"/>
      <c r="J205" s="6"/>
      <c r="K205" s="6"/>
      <c r="L205" s="6"/>
      <c r="M205" s="6"/>
      <c r="N205" s="6"/>
      <c r="O205" s="6"/>
      <c r="P205" s="20"/>
      <c r="Q205" s="20"/>
      <c r="R205" s="20"/>
      <c r="S205" s="20"/>
      <c r="T205" s="39"/>
      <c r="U205" s="40"/>
      <c r="V205" s="40"/>
      <c r="W205" s="40"/>
      <c r="X205" s="40"/>
      <c r="Y205" s="40"/>
      <c r="Z205" s="40"/>
      <c r="AA205" s="40"/>
      <c r="AB205" s="47"/>
      <c r="AC205" s="47"/>
      <c r="AD205" s="47"/>
      <c r="AE205" s="48"/>
    </row>
    <row r="206" spans="1:31" ht="12.75" customHeight="1" x14ac:dyDescent="0.25">
      <c r="A206" s="63" t="s">
        <v>182</v>
      </c>
      <c r="B206" s="21">
        <v>72</v>
      </c>
      <c r="C206" s="23">
        <v>0.25</v>
      </c>
      <c r="D206" s="19">
        <v>1.43</v>
      </c>
      <c r="E206" s="19">
        <f t="shared" si="6"/>
        <v>120.96</v>
      </c>
      <c r="F206" s="28"/>
      <c r="G206" s="17">
        <v>9936</v>
      </c>
      <c r="H206" s="17"/>
      <c r="I206" s="6"/>
      <c r="J206" s="6">
        <v>3075</v>
      </c>
      <c r="K206" s="6"/>
      <c r="L206" s="6"/>
      <c r="M206" s="6"/>
      <c r="N206" s="6"/>
      <c r="O206" s="6"/>
      <c r="P206" s="20"/>
      <c r="Q206" s="20"/>
      <c r="R206" s="20"/>
      <c r="S206" s="20"/>
      <c r="T206" s="39"/>
      <c r="U206" s="40"/>
      <c r="V206" s="40"/>
      <c r="W206" s="40"/>
      <c r="X206" s="40"/>
      <c r="Y206" s="40"/>
      <c r="Z206" s="40"/>
      <c r="AA206" s="40"/>
      <c r="AB206" s="47"/>
      <c r="AC206" s="47"/>
      <c r="AD206" s="47"/>
      <c r="AE206" s="48"/>
    </row>
    <row r="207" spans="1:31" ht="12.75" customHeight="1" x14ac:dyDescent="0.25">
      <c r="A207" s="59" t="s">
        <v>183</v>
      </c>
      <c r="B207" s="21">
        <v>72</v>
      </c>
      <c r="C207" s="23">
        <v>0.3</v>
      </c>
      <c r="D207" s="19">
        <v>1.75</v>
      </c>
      <c r="E207" s="19">
        <f t="shared" si="6"/>
        <v>147.6</v>
      </c>
      <c r="F207" s="28"/>
      <c r="G207" s="17"/>
      <c r="H207" s="6">
        <v>7200</v>
      </c>
      <c r="I207" s="6">
        <v>20880</v>
      </c>
      <c r="J207" s="6">
        <v>18643</v>
      </c>
      <c r="K207" s="6"/>
      <c r="L207" s="6"/>
      <c r="M207" s="6">
        <v>7560</v>
      </c>
      <c r="N207" s="6"/>
      <c r="O207" s="6"/>
      <c r="P207" s="20"/>
      <c r="Q207" s="20"/>
      <c r="R207" s="20"/>
      <c r="S207" s="20"/>
      <c r="T207" s="39"/>
      <c r="U207" s="40"/>
      <c r="V207" s="40"/>
      <c r="W207" s="40"/>
      <c r="X207" s="40"/>
      <c r="Y207" s="40"/>
      <c r="Z207" s="40"/>
      <c r="AA207" s="40"/>
      <c r="AB207" s="47"/>
      <c r="AC207" s="47"/>
      <c r="AD207" s="47"/>
      <c r="AE207" s="48"/>
    </row>
    <row r="208" spans="1:31" ht="12.75" customHeight="1" x14ac:dyDescent="0.25">
      <c r="A208" s="59" t="s">
        <v>183</v>
      </c>
      <c r="B208" s="21">
        <v>24</v>
      </c>
      <c r="C208" s="23">
        <v>0.3</v>
      </c>
      <c r="D208" s="19">
        <v>2.7</v>
      </c>
      <c r="E208" s="19">
        <f t="shared" si="6"/>
        <v>72.000000000000014</v>
      </c>
      <c r="F208" s="28"/>
      <c r="G208" s="17">
        <v>408</v>
      </c>
      <c r="H208" s="6"/>
      <c r="I208" s="6"/>
      <c r="J208" s="6"/>
      <c r="K208" s="6"/>
      <c r="L208" s="6"/>
      <c r="M208" s="6"/>
      <c r="N208" s="6"/>
      <c r="O208" s="6"/>
      <c r="P208" s="20"/>
      <c r="Q208" s="20"/>
      <c r="R208" s="20"/>
      <c r="S208" s="20"/>
      <c r="T208" s="39"/>
      <c r="U208" s="40"/>
      <c r="V208" s="40"/>
      <c r="W208" s="40"/>
      <c r="X208" s="40"/>
      <c r="Y208" s="40"/>
      <c r="Z208" s="40"/>
      <c r="AA208" s="40"/>
      <c r="AB208" s="47"/>
      <c r="AC208" s="47"/>
      <c r="AD208" s="47"/>
      <c r="AE208" s="48"/>
    </row>
    <row r="209" spans="1:31" ht="12.75" customHeight="1" x14ac:dyDescent="0.25">
      <c r="A209" s="59" t="s">
        <v>184</v>
      </c>
      <c r="B209" s="21">
        <v>72</v>
      </c>
      <c r="C209" s="23"/>
      <c r="D209" s="19">
        <v>1.45</v>
      </c>
      <c r="E209" s="19">
        <f t="shared" si="6"/>
        <v>104.39999999999999</v>
      </c>
      <c r="F209" s="28">
        <v>1.17</v>
      </c>
      <c r="G209" s="6">
        <v>8280</v>
      </c>
      <c r="H209" s="6">
        <v>2592</v>
      </c>
      <c r="I209" s="6"/>
      <c r="J209" s="6">
        <v>1276</v>
      </c>
      <c r="K209" s="6"/>
      <c r="L209" s="6"/>
      <c r="M209" s="6">
        <v>1008</v>
      </c>
      <c r="N209" s="6"/>
      <c r="O209" s="6"/>
      <c r="P209" s="20"/>
      <c r="Q209" s="20"/>
      <c r="R209" s="20"/>
      <c r="S209" s="20"/>
      <c r="T209" s="39"/>
      <c r="U209" s="40"/>
      <c r="V209" s="40"/>
      <c r="W209" s="40"/>
      <c r="X209" s="40"/>
      <c r="Y209" s="40"/>
      <c r="Z209" s="40"/>
      <c r="AA209" s="40"/>
      <c r="AB209" s="47"/>
      <c r="AC209" s="47"/>
      <c r="AD209" s="47"/>
      <c r="AE209" s="48"/>
    </row>
    <row r="210" spans="1:31" ht="12.75" customHeight="1" x14ac:dyDescent="0.25">
      <c r="A210" s="59" t="s">
        <v>184</v>
      </c>
      <c r="B210" s="21" t="s">
        <v>25</v>
      </c>
      <c r="C210" s="23"/>
      <c r="D210" s="19">
        <v>0.77</v>
      </c>
      <c r="E210" s="19">
        <f t="shared" si="6"/>
        <v>0</v>
      </c>
      <c r="F210" s="29"/>
      <c r="G210" s="6"/>
      <c r="H210" s="6"/>
      <c r="I210" s="6"/>
      <c r="J210" s="6"/>
      <c r="K210" s="6"/>
      <c r="L210" s="6"/>
      <c r="M210" s="6"/>
      <c r="N210" s="6"/>
      <c r="O210" s="6"/>
      <c r="P210" s="20"/>
      <c r="Q210" s="20"/>
      <c r="R210" s="20"/>
      <c r="S210" s="20"/>
      <c r="T210" s="39"/>
      <c r="U210" s="40"/>
      <c r="V210" s="40"/>
      <c r="W210" s="40"/>
      <c r="X210" s="40"/>
      <c r="Y210" s="40"/>
      <c r="Z210" s="40"/>
      <c r="AA210" s="40"/>
      <c r="AB210" s="47"/>
      <c r="AC210" s="47"/>
      <c r="AD210" s="47"/>
      <c r="AE210" s="48"/>
    </row>
    <row r="211" spans="1:31" ht="12.75" customHeight="1" x14ac:dyDescent="0.25">
      <c r="A211" s="59" t="s">
        <v>185</v>
      </c>
      <c r="B211" s="21">
        <v>72</v>
      </c>
      <c r="C211" s="23"/>
      <c r="D211" s="19">
        <v>1.45</v>
      </c>
      <c r="E211" s="19">
        <f t="shared" si="6"/>
        <v>104.39999999999999</v>
      </c>
      <c r="F211" s="28"/>
      <c r="G211" s="6"/>
      <c r="H211" s="6">
        <v>10800</v>
      </c>
      <c r="I211" s="6">
        <v>7920</v>
      </c>
      <c r="J211" s="6">
        <v>16128</v>
      </c>
      <c r="K211" s="6">
        <v>19203</v>
      </c>
      <c r="L211" s="6">
        <v>21960</v>
      </c>
      <c r="M211" s="6">
        <v>17928</v>
      </c>
      <c r="N211" s="6"/>
      <c r="O211" s="6"/>
      <c r="P211" s="20"/>
      <c r="Q211" s="20"/>
      <c r="R211" s="20"/>
      <c r="S211" s="20"/>
      <c r="T211" s="39"/>
      <c r="U211" s="40"/>
      <c r="V211" s="40"/>
      <c r="W211" s="40"/>
      <c r="X211" s="40"/>
      <c r="Y211" s="40"/>
      <c r="Z211" s="40"/>
      <c r="AA211" s="40"/>
      <c r="AB211" s="47"/>
      <c r="AC211" s="47"/>
      <c r="AD211" s="47"/>
      <c r="AE211" s="48"/>
    </row>
    <row r="212" spans="1:31" ht="12.75" customHeight="1" x14ac:dyDescent="0.25">
      <c r="A212" s="59" t="s">
        <v>185</v>
      </c>
      <c r="B212" s="21" t="s">
        <v>25</v>
      </c>
      <c r="C212" s="23"/>
      <c r="D212" s="19">
        <v>0.77</v>
      </c>
      <c r="E212" s="19">
        <f t="shared" si="6"/>
        <v>0</v>
      </c>
      <c r="F212" s="29"/>
      <c r="G212" s="6"/>
      <c r="H212" s="6"/>
      <c r="I212" s="6"/>
      <c r="J212" s="6"/>
      <c r="K212" s="6"/>
      <c r="L212" s="6"/>
      <c r="M212" s="6"/>
      <c r="N212" s="6"/>
      <c r="O212" s="6"/>
      <c r="P212" s="20"/>
      <c r="Q212" s="20"/>
      <c r="R212" s="20"/>
      <c r="S212" s="20"/>
      <c r="T212" s="39"/>
      <c r="U212" s="40"/>
      <c r="V212" s="40"/>
      <c r="W212" s="40"/>
      <c r="X212" s="40"/>
      <c r="Y212" s="40"/>
      <c r="Z212" s="40"/>
      <c r="AA212" s="40"/>
      <c r="AB212" s="47"/>
      <c r="AC212" s="47"/>
      <c r="AD212" s="47"/>
      <c r="AE212" s="48"/>
    </row>
    <row r="213" spans="1:31" ht="12.75" customHeight="1" x14ac:dyDescent="0.25">
      <c r="A213" s="59" t="s">
        <v>186</v>
      </c>
      <c r="B213" s="21">
        <v>72</v>
      </c>
      <c r="C213" s="23">
        <v>0.3</v>
      </c>
      <c r="D213" s="19">
        <v>1.75</v>
      </c>
      <c r="E213" s="19">
        <f t="shared" si="6"/>
        <v>147.6</v>
      </c>
      <c r="F213" s="28"/>
      <c r="G213" s="6">
        <v>3240</v>
      </c>
      <c r="H213" s="6"/>
      <c r="I213" s="6"/>
      <c r="J213" s="6">
        <v>866</v>
      </c>
      <c r="K213" s="6"/>
      <c r="L213" s="6"/>
      <c r="M213" s="6">
        <v>1008</v>
      </c>
      <c r="N213" s="6">
        <v>0</v>
      </c>
      <c r="O213" s="6">
        <v>0</v>
      </c>
      <c r="P213" s="20"/>
      <c r="Q213" s="20"/>
      <c r="R213" s="20"/>
      <c r="S213" s="20"/>
      <c r="T213" s="39"/>
      <c r="U213" s="40"/>
      <c r="V213" s="40"/>
      <c r="W213" s="40"/>
      <c r="X213" s="40"/>
      <c r="Y213" s="40"/>
      <c r="Z213" s="40"/>
      <c r="AA213" s="40"/>
      <c r="AB213" s="47"/>
      <c r="AC213" s="47"/>
      <c r="AD213" s="47"/>
      <c r="AE213" s="48"/>
    </row>
    <row r="214" spans="1:31" ht="12.75" customHeight="1" x14ac:dyDescent="0.25">
      <c r="A214" s="59" t="s">
        <v>186</v>
      </c>
      <c r="B214" s="21">
        <v>24</v>
      </c>
      <c r="C214" s="23">
        <v>0.3</v>
      </c>
      <c r="D214" s="19">
        <v>2.7</v>
      </c>
      <c r="E214" s="19">
        <f t="shared" si="6"/>
        <v>72.000000000000014</v>
      </c>
      <c r="F214" s="28"/>
      <c r="G214" s="6">
        <v>240</v>
      </c>
      <c r="H214" s="6"/>
      <c r="I214" s="6"/>
      <c r="J214" s="6">
        <v>794</v>
      </c>
      <c r="K214" s="6"/>
      <c r="L214" s="6"/>
      <c r="M214" s="6"/>
      <c r="N214" s="6"/>
      <c r="O214" s="6"/>
      <c r="P214" s="20"/>
      <c r="Q214" s="20"/>
      <c r="R214" s="20"/>
      <c r="S214" s="20"/>
      <c r="T214" s="39"/>
      <c r="U214" s="40"/>
      <c r="V214" s="40"/>
      <c r="W214" s="40"/>
      <c r="X214" s="40"/>
      <c r="Y214" s="40"/>
      <c r="Z214" s="40"/>
      <c r="AA214" s="40"/>
      <c r="AB214" s="47"/>
      <c r="AC214" s="47"/>
      <c r="AD214" s="47"/>
      <c r="AE214" s="48"/>
    </row>
    <row r="215" spans="1:31" ht="12.75" customHeight="1" x14ac:dyDescent="0.25">
      <c r="A215" s="59" t="s">
        <v>187</v>
      </c>
      <c r="B215" s="21">
        <v>72</v>
      </c>
      <c r="C215" s="23">
        <v>0.3</v>
      </c>
      <c r="D215" s="19">
        <v>1.75</v>
      </c>
      <c r="E215" s="19">
        <f t="shared" si="6"/>
        <v>147.6</v>
      </c>
      <c r="F215" s="28"/>
      <c r="G215" s="17">
        <v>17856</v>
      </c>
      <c r="H215" s="17">
        <v>3528</v>
      </c>
      <c r="I215" s="17">
        <v>288</v>
      </c>
      <c r="J215" s="6">
        <v>10851</v>
      </c>
      <c r="K215" s="6"/>
      <c r="L215" s="6">
        <v>14400</v>
      </c>
      <c r="M215" s="6">
        <v>8280</v>
      </c>
      <c r="N215" s="6"/>
      <c r="O215" s="6"/>
      <c r="P215" s="20"/>
      <c r="Q215" s="20"/>
      <c r="R215" s="20"/>
      <c r="S215" s="20"/>
      <c r="T215" s="39"/>
      <c r="U215" s="40"/>
      <c r="V215" s="40"/>
      <c r="W215" s="40"/>
      <c r="X215" s="40"/>
      <c r="Y215" s="40"/>
      <c r="Z215" s="40"/>
      <c r="AA215" s="40"/>
      <c r="AB215" s="47"/>
      <c r="AC215" s="47"/>
      <c r="AD215" s="47"/>
      <c r="AE215" s="48"/>
    </row>
    <row r="216" spans="1:31" ht="12.75" customHeight="1" x14ac:dyDescent="0.25">
      <c r="A216" s="59" t="s">
        <v>187</v>
      </c>
      <c r="B216" s="21">
        <v>24</v>
      </c>
      <c r="C216" s="23">
        <v>0.3</v>
      </c>
      <c r="D216" s="19">
        <v>2.7</v>
      </c>
      <c r="E216" s="19">
        <f t="shared" si="6"/>
        <v>72.000000000000014</v>
      </c>
      <c r="F216" s="29"/>
      <c r="G216" s="17">
        <v>576</v>
      </c>
      <c r="H216" s="17"/>
      <c r="I216" s="17"/>
      <c r="J216" s="6"/>
      <c r="K216" s="6"/>
      <c r="L216" s="6"/>
      <c r="M216" s="6"/>
      <c r="N216" s="6"/>
      <c r="O216" s="6"/>
      <c r="P216" s="20"/>
      <c r="Q216" s="20"/>
      <c r="R216" s="20"/>
      <c r="S216" s="20"/>
      <c r="T216" s="39"/>
      <c r="U216" s="40"/>
      <c r="V216" s="40"/>
      <c r="W216" s="40"/>
      <c r="X216" s="40"/>
      <c r="Y216" s="40"/>
      <c r="Z216" s="40"/>
      <c r="AA216" s="40"/>
      <c r="AB216" s="47"/>
      <c r="AC216" s="47"/>
      <c r="AD216" s="47"/>
      <c r="AE216" s="48"/>
    </row>
    <row r="217" spans="1:31" ht="12.75" customHeight="1" x14ac:dyDescent="0.25">
      <c r="A217" s="59" t="s">
        <v>188</v>
      </c>
      <c r="B217" s="21">
        <v>72</v>
      </c>
      <c r="C217" s="23">
        <v>0.3</v>
      </c>
      <c r="D217" s="19">
        <v>1.75</v>
      </c>
      <c r="E217" s="19">
        <f t="shared" si="6"/>
        <v>147.6</v>
      </c>
      <c r="F217" s="28"/>
      <c r="G217" s="17"/>
      <c r="H217" s="6"/>
      <c r="I217" s="6">
        <v>28800</v>
      </c>
      <c r="J217" s="6">
        <v>19807</v>
      </c>
      <c r="K217" s="6"/>
      <c r="L217" s="6"/>
      <c r="M217" s="6"/>
      <c r="N217" s="6">
        <v>6624</v>
      </c>
      <c r="O217" s="6">
        <v>6624</v>
      </c>
      <c r="P217" s="20"/>
      <c r="Q217" s="20"/>
      <c r="R217" s="20"/>
      <c r="S217" s="20"/>
      <c r="T217" s="39"/>
      <c r="U217" s="40"/>
      <c r="V217" s="40"/>
      <c r="W217" s="40"/>
      <c r="X217" s="40"/>
      <c r="Y217" s="40"/>
      <c r="Z217" s="40"/>
      <c r="AA217" s="40"/>
      <c r="AB217" s="47"/>
      <c r="AC217" s="47"/>
      <c r="AD217" s="47"/>
      <c r="AE217" s="48"/>
    </row>
    <row r="218" spans="1:31" ht="12.75" customHeight="1" x14ac:dyDescent="0.25">
      <c r="A218" s="59" t="s">
        <v>188</v>
      </c>
      <c r="B218" s="21">
        <v>24</v>
      </c>
      <c r="C218" s="23">
        <v>0.3</v>
      </c>
      <c r="D218" s="19">
        <v>2.7</v>
      </c>
      <c r="E218" s="19">
        <v>72</v>
      </c>
      <c r="F218" s="29"/>
      <c r="G218" s="17">
        <v>1000</v>
      </c>
      <c r="H218" s="6">
        <v>720</v>
      </c>
      <c r="I218" s="6"/>
      <c r="J218" s="6"/>
      <c r="K218" s="6"/>
      <c r="L218" s="6"/>
      <c r="M218" s="6"/>
      <c r="N218" s="6"/>
      <c r="O218" s="6"/>
      <c r="P218" s="20"/>
      <c r="Q218" s="20"/>
      <c r="R218" s="20"/>
      <c r="S218" s="20"/>
      <c r="T218" s="39"/>
      <c r="U218" s="40"/>
      <c r="V218" s="40"/>
      <c r="W218" s="40"/>
      <c r="X218" s="40"/>
      <c r="Y218" s="40"/>
      <c r="Z218" s="40"/>
      <c r="AA218" s="40"/>
      <c r="AB218" s="47"/>
      <c r="AC218" s="47"/>
      <c r="AD218" s="47"/>
      <c r="AE218" s="48"/>
    </row>
    <row r="219" spans="1:31" ht="12.6" customHeight="1" x14ac:dyDescent="0.25">
      <c r="A219" s="59" t="s">
        <v>189</v>
      </c>
      <c r="B219" s="21">
        <v>72</v>
      </c>
      <c r="C219" s="23"/>
      <c r="D219" s="19">
        <v>1.1499999999999999</v>
      </c>
      <c r="E219" s="19">
        <v>82.8</v>
      </c>
      <c r="F219" s="28">
        <v>0.79</v>
      </c>
      <c r="G219" s="17">
        <v>2880</v>
      </c>
      <c r="H219" s="6">
        <v>4032</v>
      </c>
      <c r="I219" s="6"/>
      <c r="J219" s="6"/>
      <c r="K219" s="6"/>
      <c r="L219" s="6"/>
      <c r="M219" s="6"/>
      <c r="N219" s="6"/>
      <c r="O219" s="6"/>
      <c r="P219" s="20"/>
      <c r="Q219" s="20"/>
      <c r="R219" s="20"/>
      <c r="S219" s="20"/>
      <c r="T219" s="39"/>
      <c r="U219" s="40"/>
      <c r="V219" s="40"/>
      <c r="W219" s="40"/>
      <c r="X219" s="40"/>
      <c r="Y219" s="40"/>
      <c r="Z219" s="40"/>
      <c r="AA219" s="40"/>
      <c r="AB219" s="47"/>
      <c r="AC219" s="47"/>
      <c r="AD219" s="47"/>
      <c r="AE219" s="48"/>
    </row>
    <row r="220" spans="1:31" ht="12.75" customHeight="1" x14ac:dyDescent="0.25">
      <c r="A220" s="59" t="s">
        <v>190</v>
      </c>
      <c r="B220" s="21">
        <v>72</v>
      </c>
      <c r="C220" s="23"/>
      <c r="D220" s="19">
        <v>1.1499999999999999</v>
      </c>
      <c r="E220" s="19">
        <v>82.8</v>
      </c>
      <c r="F220" s="28">
        <v>0.79</v>
      </c>
      <c r="G220" s="17">
        <v>3312</v>
      </c>
      <c r="H220" s="6">
        <v>2120</v>
      </c>
      <c r="I220" s="6"/>
      <c r="J220" s="6"/>
      <c r="K220" s="6"/>
      <c r="L220" s="6"/>
      <c r="M220" s="6"/>
      <c r="N220" s="6"/>
      <c r="O220" s="6"/>
      <c r="P220" s="20"/>
      <c r="Q220" s="20"/>
      <c r="R220" s="20"/>
      <c r="S220" s="20"/>
      <c r="T220" s="39"/>
      <c r="U220" s="40"/>
      <c r="V220" s="40"/>
      <c r="W220" s="40"/>
      <c r="X220" s="40"/>
      <c r="Y220" s="40"/>
      <c r="Z220" s="40"/>
      <c r="AA220" s="40"/>
      <c r="AB220" s="47"/>
      <c r="AC220" s="47"/>
      <c r="AD220" s="47"/>
      <c r="AE220" s="48"/>
    </row>
    <row r="221" spans="1:31" ht="12.75" customHeight="1" x14ac:dyDescent="0.25">
      <c r="A221" s="60" t="s">
        <v>191</v>
      </c>
      <c r="B221" s="24" t="s">
        <v>25</v>
      </c>
      <c r="C221" s="25"/>
      <c r="D221" s="19">
        <v>0.6</v>
      </c>
      <c r="E221" s="19">
        <f>IFERROR((B221*C221)+(B221*D221),0)</f>
        <v>0</v>
      </c>
      <c r="F221" s="29"/>
      <c r="G221" s="13"/>
      <c r="H221" s="13"/>
      <c r="I221" s="13"/>
      <c r="J221" s="13">
        <v>5000</v>
      </c>
      <c r="K221" s="13">
        <v>5000</v>
      </c>
      <c r="L221" s="13">
        <v>5000</v>
      </c>
      <c r="M221" s="13">
        <v>5000</v>
      </c>
      <c r="N221" s="13">
        <v>5000</v>
      </c>
      <c r="O221" s="13">
        <v>5000</v>
      </c>
      <c r="P221" s="20">
        <v>5000</v>
      </c>
      <c r="Q221" s="20">
        <v>5000</v>
      </c>
      <c r="R221" s="20">
        <v>5000</v>
      </c>
      <c r="S221" s="20">
        <v>5000</v>
      </c>
      <c r="T221" s="39"/>
      <c r="U221" s="47">
        <v>5000</v>
      </c>
      <c r="V221" s="47"/>
      <c r="W221" s="47">
        <v>5000</v>
      </c>
      <c r="X221" s="47"/>
      <c r="Y221" s="47">
        <v>5000</v>
      </c>
      <c r="Z221" s="47"/>
      <c r="AA221" s="47">
        <v>5000</v>
      </c>
      <c r="AB221" s="47"/>
      <c r="AC221" s="47"/>
      <c r="AD221" s="47"/>
      <c r="AE221" s="48"/>
    </row>
    <row r="222" spans="1:31" ht="12.75" customHeight="1" x14ac:dyDescent="0.25">
      <c r="A222" s="60" t="s">
        <v>191</v>
      </c>
      <c r="B222" s="24">
        <v>72</v>
      </c>
      <c r="C222" s="25"/>
      <c r="D222" s="19">
        <v>1.5</v>
      </c>
      <c r="E222" s="19">
        <f>IFERROR((B222*C222)+(B222*D222),0)</f>
        <v>108</v>
      </c>
      <c r="F222" s="28"/>
      <c r="G222" s="13"/>
      <c r="H222" s="13"/>
      <c r="I222" s="13"/>
      <c r="J222" s="13">
        <v>5000</v>
      </c>
      <c r="K222" s="13">
        <v>5000</v>
      </c>
      <c r="L222" s="13">
        <v>5000</v>
      </c>
      <c r="M222" s="13">
        <v>5000</v>
      </c>
      <c r="N222" s="13">
        <v>5000</v>
      </c>
      <c r="O222" s="13">
        <v>5000</v>
      </c>
      <c r="P222" s="20"/>
      <c r="Q222" s="20"/>
      <c r="R222" s="20"/>
      <c r="S222" s="20"/>
      <c r="T222" s="39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8"/>
    </row>
    <row r="223" spans="1:31" ht="12.75" customHeight="1" x14ac:dyDescent="0.25">
      <c r="A223" s="60" t="s">
        <v>192</v>
      </c>
      <c r="B223" s="24">
        <v>72</v>
      </c>
      <c r="C223" s="25"/>
      <c r="D223" s="19">
        <v>1.17</v>
      </c>
      <c r="E223" s="19">
        <v>84.24</v>
      </c>
      <c r="F223" s="28"/>
      <c r="G223" s="13">
        <v>216</v>
      </c>
      <c r="H223" s="13"/>
      <c r="I223" s="13"/>
      <c r="J223" s="13"/>
      <c r="K223" s="13"/>
      <c r="L223" s="13"/>
      <c r="M223" s="13"/>
      <c r="N223" s="13"/>
      <c r="O223" s="13"/>
      <c r="P223" s="20"/>
      <c r="Q223" s="20"/>
      <c r="R223" s="20"/>
      <c r="S223" s="20"/>
      <c r="T223" s="39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8"/>
    </row>
    <row r="224" spans="1:31" ht="12.75" customHeight="1" x14ac:dyDescent="0.25">
      <c r="A224" s="60" t="s">
        <v>193</v>
      </c>
      <c r="B224" s="24">
        <v>72</v>
      </c>
      <c r="C224" s="25"/>
      <c r="D224" s="19">
        <v>1.17</v>
      </c>
      <c r="E224" s="19">
        <v>84.24</v>
      </c>
      <c r="F224" s="28"/>
      <c r="G224" s="13"/>
      <c r="H224" s="13"/>
      <c r="I224" s="13"/>
      <c r="J224" s="13"/>
      <c r="K224" s="13"/>
      <c r="L224" s="13"/>
      <c r="M224" s="13"/>
      <c r="N224" s="13"/>
      <c r="O224" s="13"/>
      <c r="P224" s="20"/>
      <c r="Q224" s="20"/>
      <c r="R224" s="20"/>
      <c r="S224" s="20"/>
      <c r="T224" s="39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8"/>
    </row>
    <row r="225" spans="1:31" ht="12.75" customHeight="1" x14ac:dyDescent="0.25">
      <c r="A225" s="64" t="s">
        <v>194</v>
      </c>
      <c r="B225" s="21" t="s">
        <v>25</v>
      </c>
      <c r="C225" s="23">
        <v>0.2</v>
      </c>
      <c r="D225" s="19">
        <v>0.8</v>
      </c>
      <c r="E225" s="19">
        <f t="shared" ref="E225:E235" si="7">IFERROR((B225*C225)+(B225*D225),0)</f>
        <v>0</v>
      </c>
      <c r="F225" s="29"/>
      <c r="G225" s="6"/>
      <c r="H225" s="6"/>
      <c r="I225" s="6"/>
      <c r="J225" s="6"/>
      <c r="K225" s="6">
        <v>10000</v>
      </c>
      <c r="L225" s="6"/>
      <c r="M225" s="6">
        <v>10000</v>
      </c>
      <c r="N225" s="6"/>
      <c r="O225" s="6">
        <v>10000</v>
      </c>
      <c r="P225" s="20"/>
      <c r="Q225" s="20">
        <v>10000</v>
      </c>
      <c r="R225" s="20"/>
      <c r="S225" s="20">
        <v>10000</v>
      </c>
      <c r="T225" s="39"/>
      <c r="U225" s="47">
        <v>10000</v>
      </c>
      <c r="V225" s="47"/>
      <c r="W225" s="47">
        <v>10000</v>
      </c>
      <c r="X225" s="47"/>
      <c r="Y225" s="47">
        <v>10000</v>
      </c>
      <c r="Z225" s="47"/>
      <c r="AA225" s="47">
        <v>10000</v>
      </c>
      <c r="AB225" s="47"/>
      <c r="AC225" s="47"/>
      <c r="AD225" s="47"/>
      <c r="AE225" s="48"/>
    </row>
    <row r="226" spans="1:31" ht="12.75" customHeight="1" x14ac:dyDescent="0.25">
      <c r="A226" s="64" t="s">
        <v>194</v>
      </c>
      <c r="B226" s="21">
        <v>50</v>
      </c>
      <c r="C226" s="23">
        <v>0.2</v>
      </c>
      <c r="D226" s="19">
        <v>1.99</v>
      </c>
      <c r="E226" s="19">
        <f t="shared" si="7"/>
        <v>109.5</v>
      </c>
      <c r="F226" s="28"/>
      <c r="G226" s="6"/>
      <c r="H226" s="6"/>
      <c r="I226" s="6"/>
      <c r="J226" s="6">
        <v>5000</v>
      </c>
      <c r="K226" s="6"/>
      <c r="L226" s="6">
        <v>5000</v>
      </c>
      <c r="M226" s="6"/>
      <c r="N226" s="6">
        <v>5000</v>
      </c>
      <c r="O226" s="6"/>
      <c r="P226" s="20"/>
      <c r="Q226" s="20"/>
      <c r="R226" s="20"/>
      <c r="S226" s="20"/>
      <c r="T226" s="39"/>
      <c r="U226" s="40"/>
      <c r="V226" s="40"/>
      <c r="W226" s="40"/>
      <c r="X226" s="40"/>
      <c r="Y226" s="40"/>
      <c r="Z226" s="40"/>
      <c r="AA226" s="40"/>
      <c r="AB226" s="47"/>
      <c r="AC226" s="47"/>
      <c r="AD226" s="47"/>
      <c r="AE226" s="48"/>
    </row>
    <row r="227" spans="1:31" ht="12.75" customHeight="1" x14ac:dyDescent="0.25">
      <c r="A227" s="60" t="s">
        <v>195</v>
      </c>
      <c r="B227" s="24">
        <v>72</v>
      </c>
      <c r="C227" s="25"/>
      <c r="D227" s="19">
        <v>1.5</v>
      </c>
      <c r="E227" s="19">
        <f t="shared" si="7"/>
        <v>108</v>
      </c>
      <c r="F227" s="28"/>
      <c r="G227" s="13"/>
      <c r="H227" s="13"/>
      <c r="I227" s="13"/>
      <c r="J227" s="13">
        <v>5000</v>
      </c>
      <c r="K227" s="13">
        <v>5000</v>
      </c>
      <c r="L227" s="13">
        <v>5000</v>
      </c>
      <c r="M227" s="13">
        <v>5000</v>
      </c>
      <c r="N227" s="13">
        <v>5000</v>
      </c>
      <c r="O227" s="13">
        <v>5000</v>
      </c>
      <c r="P227" s="20"/>
      <c r="Q227" s="20"/>
      <c r="R227" s="20"/>
      <c r="S227" s="20"/>
      <c r="T227" s="39"/>
      <c r="U227" s="40"/>
      <c r="V227" s="40"/>
      <c r="W227" s="40"/>
      <c r="X227" s="40"/>
      <c r="Y227" s="40"/>
      <c r="Z227" s="40"/>
      <c r="AA227" s="40"/>
      <c r="AB227" s="47"/>
      <c r="AC227" s="47"/>
      <c r="AD227" s="47"/>
      <c r="AE227" s="48"/>
    </row>
    <row r="228" spans="1:31" ht="12.75" customHeight="1" x14ac:dyDescent="0.25">
      <c r="A228" s="60" t="s">
        <v>195</v>
      </c>
      <c r="B228" s="24" t="s">
        <v>25</v>
      </c>
      <c r="C228" s="25"/>
      <c r="D228" s="19">
        <v>0.8</v>
      </c>
      <c r="E228" s="19">
        <f t="shared" si="7"/>
        <v>0</v>
      </c>
      <c r="F228" s="29"/>
      <c r="G228" s="13"/>
      <c r="H228" s="13"/>
      <c r="I228" s="13"/>
      <c r="J228" s="13">
        <v>5000</v>
      </c>
      <c r="K228" s="13">
        <v>5000</v>
      </c>
      <c r="L228" s="13">
        <v>5000</v>
      </c>
      <c r="M228" s="13">
        <v>5000</v>
      </c>
      <c r="N228" s="13">
        <v>5000</v>
      </c>
      <c r="O228" s="13">
        <v>5000</v>
      </c>
      <c r="P228" s="20">
        <v>5000</v>
      </c>
      <c r="Q228" s="20">
        <v>5000</v>
      </c>
      <c r="R228" s="20">
        <v>5000</v>
      </c>
      <c r="S228" s="20">
        <v>5000</v>
      </c>
      <c r="T228" s="39"/>
      <c r="U228" s="40"/>
      <c r="V228" s="40"/>
      <c r="W228" s="40"/>
      <c r="X228" s="40"/>
      <c r="Y228" s="40"/>
      <c r="Z228" s="40"/>
      <c r="AA228" s="40"/>
      <c r="AB228" s="47"/>
      <c r="AC228" s="47"/>
      <c r="AD228" s="47"/>
      <c r="AE228" s="48"/>
    </row>
    <row r="229" spans="1:31" ht="12.75" customHeight="1" x14ac:dyDescent="0.25">
      <c r="A229" s="59" t="s">
        <v>196</v>
      </c>
      <c r="B229" s="5">
        <v>72</v>
      </c>
      <c r="C229" s="3"/>
      <c r="D229" s="16">
        <v>2.2599999999999998</v>
      </c>
      <c r="E229" s="16">
        <f t="shared" si="7"/>
        <v>162.71999999999997</v>
      </c>
      <c r="F229" s="27"/>
      <c r="G229" s="6"/>
      <c r="H229" s="6"/>
      <c r="I229" s="6"/>
      <c r="J229" s="6">
        <v>5760</v>
      </c>
      <c r="K229" s="6"/>
      <c r="L229" s="6"/>
      <c r="M229" s="6"/>
      <c r="N229" s="6"/>
      <c r="O229" s="6">
        <v>1008</v>
      </c>
      <c r="P229" s="20"/>
      <c r="Q229" s="20"/>
      <c r="R229" s="20"/>
      <c r="S229" s="20"/>
      <c r="T229" s="39"/>
      <c r="U229" s="40"/>
      <c r="V229" s="40"/>
      <c r="W229" s="40"/>
      <c r="X229" s="40"/>
      <c r="Y229" s="40"/>
      <c r="Z229" s="40"/>
      <c r="AA229" s="40"/>
      <c r="AB229" s="47"/>
      <c r="AC229" s="47"/>
      <c r="AD229" s="47"/>
      <c r="AE229" s="48"/>
    </row>
    <row r="230" spans="1:31" ht="12.75" customHeight="1" x14ac:dyDescent="0.25">
      <c r="A230" s="60" t="s">
        <v>197</v>
      </c>
      <c r="B230" s="1">
        <v>72</v>
      </c>
      <c r="C230" s="12"/>
      <c r="D230" s="16">
        <v>1.77</v>
      </c>
      <c r="E230" s="16">
        <f t="shared" si="7"/>
        <v>127.44</v>
      </c>
      <c r="F230" s="27"/>
      <c r="G230" s="47"/>
      <c r="H230" s="47"/>
      <c r="I230" s="47"/>
      <c r="J230" s="47"/>
      <c r="K230" s="47"/>
      <c r="L230" s="47"/>
      <c r="M230" s="47">
        <v>6800</v>
      </c>
      <c r="N230" s="47"/>
      <c r="O230" s="47">
        <v>2000</v>
      </c>
      <c r="P230" s="47"/>
      <c r="Q230" s="47"/>
      <c r="R230" s="47"/>
      <c r="S230" s="47"/>
      <c r="T230" s="47"/>
      <c r="U230" s="47">
        <v>7000</v>
      </c>
      <c r="V230" s="47"/>
      <c r="W230" s="47">
        <v>15000</v>
      </c>
      <c r="X230" s="47"/>
      <c r="Y230" s="47">
        <v>11000</v>
      </c>
      <c r="Z230" s="47"/>
      <c r="AA230" s="47"/>
      <c r="AB230" s="47"/>
      <c r="AC230" s="47"/>
      <c r="AD230" s="47"/>
      <c r="AE230" s="48"/>
    </row>
    <row r="231" spans="1:31" ht="12.75" customHeight="1" x14ac:dyDescent="0.25">
      <c r="A231" s="59" t="s">
        <v>198</v>
      </c>
      <c r="B231" s="5">
        <v>72</v>
      </c>
      <c r="C231" s="12"/>
      <c r="D231" s="16">
        <v>1.96</v>
      </c>
      <c r="E231" s="16">
        <f t="shared" si="7"/>
        <v>141.12</v>
      </c>
      <c r="F231" s="27"/>
      <c r="G231" s="6"/>
      <c r="H231" s="6"/>
      <c r="I231" s="6"/>
      <c r="J231" s="6">
        <v>16632</v>
      </c>
      <c r="K231" s="6">
        <v>9440</v>
      </c>
      <c r="L231" s="6">
        <v>5760</v>
      </c>
      <c r="M231" s="6">
        <v>5760</v>
      </c>
      <c r="N231" s="6">
        <v>12384</v>
      </c>
      <c r="O231" s="6">
        <v>1152</v>
      </c>
      <c r="P231" s="20">
        <v>10000</v>
      </c>
      <c r="Q231" s="20">
        <v>10000</v>
      </c>
      <c r="R231" s="20">
        <v>10000</v>
      </c>
      <c r="S231" s="20"/>
      <c r="T231" s="54">
        <v>5000</v>
      </c>
      <c r="U231" s="40">
        <v>1000</v>
      </c>
      <c r="V231" s="40">
        <v>5000</v>
      </c>
      <c r="W231" s="40">
        <v>10000</v>
      </c>
      <c r="X231" s="40">
        <v>5000</v>
      </c>
      <c r="Y231" s="40"/>
      <c r="Z231" s="40">
        <v>5000</v>
      </c>
      <c r="AA231" s="40"/>
      <c r="AB231" s="47"/>
      <c r="AC231" s="47"/>
      <c r="AD231" s="47"/>
      <c r="AE231" s="48"/>
    </row>
    <row r="232" spans="1:31" ht="12.75" customHeight="1" x14ac:dyDescent="0.25">
      <c r="A232" s="59" t="s">
        <v>199</v>
      </c>
      <c r="B232" s="5">
        <v>72</v>
      </c>
      <c r="C232" s="12">
        <v>0.55000000000000004</v>
      </c>
      <c r="D232" s="19">
        <v>1.65</v>
      </c>
      <c r="E232" s="16">
        <f t="shared" si="7"/>
        <v>158.4</v>
      </c>
      <c r="F232" s="27"/>
      <c r="G232" s="6"/>
      <c r="H232" s="6"/>
      <c r="I232" s="6"/>
      <c r="J232" s="6"/>
      <c r="K232" s="6"/>
      <c r="L232" s="6"/>
      <c r="M232" s="6">
        <v>3024</v>
      </c>
      <c r="N232" s="6">
        <v>0</v>
      </c>
      <c r="O232" s="6">
        <v>0</v>
      </c>
      <c r="P232" s="20"/>
      <c r="Q232" s="20"/>
      <c r="R232" s="20"/>
      <c r="S232" s="20"/>
      <c r="T232" s="39"/>
      <c r="U232" s="40"/>
      <c r="V232" s="40"/>
      <c r="W232" s="40"/>
      <c r="X232" s="40"/>
      <c r="Y232" s="40"/>
      <c r="Z232" s="40"/>
      <c r="AA232" s="40"/>
      <c r="AB232" s="47"/>
      <c r="AC232" s="47"/>
      <c r="AD232" s="47"/>
      <c r="AE232" s="48"/>
    </row>
    <row r="233" spans="1:31" ht="12.75" customHeight="1" x14ac:dyDescent="0.25">
      <c r="A233" s="59" t="s">
        <v>200</v>
      </c>
      <c r="B233" s="5">
        <v>72</v>
      </c>
      <c r="C233" s="12"/>
      <c r="D233" s="19">
        <v>2.11</v>
      </c>
      <c r="E233" s="16">
        <f t="shared" si="7"/>
        <v>151.91999999999999</v>
      </c>
      <c r="F233" s="27"/>
      <c r="G233" s="6"/>
      <c r="H233" s="6"/>
      <c r="I233" s="6"/>
      <c r="J233" s="6"/>
      <c r="K233" s="6">
        <v>4320</v>
      </c>
      <c r="L233" s="6"/>
      <c r="M233" s="6"/>
      <c r="N233" s="6"/>
      <c r="O233" s="6"/>
      <c r="P233" s="20"/>
      <c r="Q233" s="20"/>
      <c r="R233" s="20"/>
      <c r="S233" s="20"/>
      <c r="T233" s="39"/>
      <c r="U233" s="40"/>
      <c r="V233" s="40"/>
      <c r="W233" s="40"/>
      <c r="X233" s="40"/>
      <c r="Y233" s="40"/>
      <c r="Z233" s="40"/>
      <c r="AA233" s="40"/>
      <c r="AB233" s="47"/>
      <c r="AC233" s="47"/>
      <c r="AD233" s="47"/>
      <c r="AE233" s="48"/>
    </row>
    <row r="234" spans="1:31" ht="12.75" customHeight="1" x14ac:dyDescent="0.25">
      <c r="A234" s="59" t="s">
        <v>201</v>
      </c>
      <c r="B234" s="5">
        <v>72</v>
      </c>
      <c r="C234" s="12"/>
      <c r="D234" s="19">
        <v>2.11</v>
      </c>
      <c r="E234" s="16">
        <f t="shared" si="7"/>
        <v>151.91999999999999</v>
      </c>
      <c r="F234" s="27"/>
      <c r="G234" s="6"/>
      <c r="H234" s="6"/>
      <c r="I234" s="6"/>
      <c r="J234" s="6"/>
      <c r="K234" s="6">
        <v>720</v>
      </c>
      <c r="L234" s="6"/>
      <c r="M234" s="6"/>
      <c r="N234" s="6"/>
      <c r="O234" s="6"/>
      <c r="P234" s="20"/>
      <c r="Q234" s="20"/>
      <c r="R234" s="20"/>
      <c r="S234" s="20"/>
      <c r="T234" s="39"/>
      <c r="U234" s="40"/>
      <c r="V234" s="40"/>
      <c r="W234" s="40"/>
      <c r="X234" s="40"/>
      <c r="Y234" s="40"/>
      <c r="Z234" s="40"/>
      <c r="AA234" s="40"/>
      <c r="AB234" s="47"/>
      <c r="AC234" s="47"/>
      <c r="AD234" s="47"/>
      <c r="AE234" s="48"/>
    </row>
    <row r="235" spans="1:31" ht="13.5" customHeight="1" thickBot="1" x14ac:dyDescent="0.3">
      <c r="A235" s="65" t="s">
        <v>202</v>
      </c>
      <c r="B235" s="31">
        <v>72</v>
      </c>
      <c r="C235" s="32"/>
      <c r="D235" s="33">
        <v>2.15</v>
      </c>
      <c r="E235" s="33">
        <f t="shared" si="7"/>
        <v>154.79999999999998</v>
      </c>
      <c r="F235" s="34"/>
      <c r="G235" s="35"/>
      <c r="H235" s="35"/>
      <c r="I235" s="35"/>
      <c r="J235" s="35"/>
      <c r="K235" s="35"/>
      <c r="L235" s="35"/>
      <c r="M235" s="35">
        <v>936</v>
      </c>
      <c r="N235" s="35">
        <v>7200</v>
      </c>
      <c r="O235" s="35">
        <v>7200</v>
      </c>
      <c r="P235" s="22"/>
      <c r="Q235" s="22"/>
      <c r="R235" s="22"/>
      <c r="S235" s="22"/>
      <c r="T235" s="45"/>
      <c r="U235" s="46"/>
      <c r="V235" s="46"/>
      <c r="W235" s="46"/>
      <c r="X235" s="46"/>
      <c r="Y235" s="46"/>
      <c r="Z235" s="46"/>
      <c r="AA235" s="46"/>
      <c r="AB235" s="66"/>
      <c r="AC235" s="66"/>
      <c r="AD235" s="66"/>
      <c r="AE235" s="67"/>
    </row>
  </sheetData>
  <autoFilter ref="A9:XFA235" xr:uid="{00000000-0001-0000-0000-000000000000}"/>
  <mergeCells count="2">
    <mergeCell ref="A7:C8"/>
    <mergeCell ref="A6:C6"/>
  </mergeCells>
  <printOptions horizontalCentered="1"/>
  <pageMargins left="0" right="0" top="0.25" bottom="0.25" header="0.25" footer="0.3"/>
  <pageSetup scale="64" fitToHeight="4" orientation="landscape" useFirstPageNumber="1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MGN Liner Availability 4-20-26</vt:lpstr>
      <vt:lpstr>'MGN Liner Availability 4-20-26'!Print_Area</vt:lpstr>
      <vt:lpstr>'MGN Liner Availability 4-20-26'!Print_Titles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Cardiff</dc:creator>
  <cp:lastModifiedBy>Linda Mooers</cp:lastModifiedBy>
  <cp:lastPrinted>2026-04-21T17:24:29Z</cp:lastPrinted>
  <dcterms:created xsi:type="dcterms:W3CDTF">2025-12-02T18:31:33Z</dcterms:created>
  <dcterms:modified xsi:type="dcterms:W3CDTF">2026-04-21T18:47:03Z</dcterms:modified>
</cp:coreProperties>
</file>